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440" windowHeight="12285" activeTab="1"/>
  </bookViews>
  <sheets>
    <sheet name="高齢者住宅・施設数" sheetId="23" r:id="rId1"/>
    <sheet name="県別高齢者住宅・施設数" sheetId="21" r:id="rId2"/>
  </sheets>
  <calcPr calcId="145621"/>
</workbook>
</file>

<file path=xl/calcChain.xml><?xml version="1.0" encoding="utf-8"?>
<calcChain xmlns="http://schemas.openxmlformats.org/spreadsheetml/2006/main">
  <c r="G23" i="23" l="1"/>
  <c r="F23" i="23"/>
  <c r="E23" i="23"/>
  <c r="D23" i="23"/>
  <c r="C23" i="23"/>
  <c r="H22" i="23"/>
  <c r="G19" i="23"/>
  <c r="F19" i="23"/>
  <c r="E19" i="23"/>
  <c r="D19" i="23"/>
  <c r="C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5" i="23"/>
  <c r="H23" i="23" l="1"/>
  <c r="H19" i="23"/>
  <c r="L5" i="21" l="1"/>
  <c r="L6" i="21"/>
  <c r="L7" i="21"/>
  <c r="L8" i="21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B52" i="21"/>
  <c r="C52" i="21"/>
  <c r="D52" i="21"/>
  <c r="E52" i="21"/>
  <c r="F52" i="21"/>
  <c r="G52" i="21"/>
  <c r="H52" i="21"/>
  <c r="I52" i="21"/>
  <c r="J52" i="21"/>
  <c r="K52" i="21"/>
  <c r="L52" i="21" l="1"/>
</calcChain>
</file>

<file path=xl/sharedStrings.xml><?xml version="1.0" encoding="utf-8"?>
<sst xmlns="http://schemas.openxmlformats.org/spreadsheetml/2006/main" count="97" uniqueCount="84">
  <si>
    <t>神奈川県</t>
  </si>
  <si>
    <t>東京都</t>
  </si>
  <si>
    <t>京都府</t>
  </si>
  <si>
    <t>静岡県</t>
  </si>
  <si>
    <t>福井県</t>
  </si>
  <si>
    <t>新潟県</t>
  </si>
  <si>
    <t>愛媛県</t>
  </si>
  <si>
    <t>岡山県</t>
  </si>
  <si>
    <t>広島県</t>
  </si>
  <si>
    <t>奈良県</t>
  </si>
  <si>
    <t>福岡県</t>
  </si>
  <si>
    <t>千葉県</t>
  </si>
  <si>
    <t>愛知県</t>
  </si>
  <si>
    <t>滋賀県</t>
  </si>
  <si>
    <t>和歌山県</t>
  </si>
  <si>
    <t>大分県</t>
  </si>
  <si>
    <t>大阪府</t>
  </si>
  <si>
    <t>兵庫県</t>
  </si>
  <si>
    <t>熊本県</t>
  </si>
  <si>
    <t>山梨県</t>
  </si>
  <si>
    <t>埼玉県</t>
  </si>
  <si>
    <t>長野県</t>
  </si>
  <si>
    <t>茨城県</t>
  </si>
  <si>
    <t>三重県</t>
  </si>
  <si>
    <t>鹿児島県</t>
  </si>
  <si>
    <t>沖縄県</t>
  </si>
  <si>
    <t>宮崎県</t>
  </si>
  <si>
    <t>山口県</t>
  </si>
  <si>
    <t>北海道</t>
  </si>
  <si>
    <t>石川県</t>
  </si>
  <si>
    <t>佐賀県</t>
  </si>
  <si>
    <t>群馬県</t>
  </si>
  <si>
    <t>宮城県</t>
  </si>
  <si>
    <t>福島県</t>
  </si>
  <si>
    <t>青森県</t>
  </si>
  <si>
    <t>秋田県</t>
  </si>
  <si>
    <t>栃木県</t>
  </si>
  <si>
    <t>山形県</t>
  </si>
  <si>
    <t>岐阜県</t>
  </si>
  <si>
    <t>香川県</t>
  </si>
  <si>
    <t>鳥取県</t>
  </si>
  <si>
    <t>島根県</t>
  </si>
  <si>
    <t>長崎県</t>
  </si>
  <si>
    <t>高知県</t>
  </si>
  <si>
    <t>富山県</t>
  </si>
  <si>
    <t>徳島県</t>
  </si>
  <si>
    <t>岩手県</t>
  </si>
  <si>
    <t>施設タイプ</t>
    <rPh sb="0" eb="2">
      <t>シセツ</t>
    </rPh>
    <phoneticPr fontId="4"/>
  </si>
  <si>
    <t>ホーム数</t>
    <rPh sb="3" eb="4">
      <t>カズ</t>
    </rPh>
    <phoneticPr fontId="4"/>
  </si>
  <si>
    <t>内、地域密着型</t>
    <rPh sb="0" eb="1">
      <t>ウチ</t>
    </rPh>
    <rPh sb="2" eb="4">
      <t>チイキ</t>
    </rPh>
    <rPh sb="4" eb="7">
      <t>ミッチャクガタ</t>
    </rPh>
    <phoneticPr fontId="4"/>
  </si>
  <si>
    <t>要介護者向け・
居室数</t>
    <rPh sb="0" eb="1">
      <t>ヨウ</t>
    </rPh>
    <rPh sb="1" eb="4">
      <t>カイゴシャ</t>
    </rPh>
    <rPh sb="4" eb="5">
      <t>ム</t>
    </rPh>
    <phoneticPr fontId="4"/>
  </si>
  <si>
    <t>自立者向け・
居室数</t>
    <rPh sb="2" eb="3">
      <t>シャ</t>
    </rPh>
    <rPh sb="3" eb="4">
      <t>ム</t>
    </rPh>
    <phoneticPr fontId="4"/>
  </si>
  <si>
    <t>居室数　計</t>
    <rPh sb="0" eb="2">
      <t>キョシツ</t>
    </rPh>
    <rPh sb="2" eb="3">
      <t>スウ</t>
    </rPh>
    <rPh sb="4" eb="5">
      <t>ケイ</t>
    </rPh>
    <phoneticPr fontId="4"/>
  </si>
  <si>
    <t>サービス付き
高齢者向け住宅</t>
    <rPh sb="4" eb="5">
      <t>ツ</t>
    </rPh>
    <phoneticPr fontId="4"/>
  </si>
  <si>
    <t>ケアハウス</t>
  </si>
  <si>
    <t>介護老人
福祉施設</t>
    <rPh sb="0" eb="2">
      <t>カイゴ</t>
    </rPh>
    <rPh sb="2" eb="4">
      <t>ロウジン</t>
    </rPh>
    <rPh sb="5" eb="7">
      <t>フクシ</t>
    </rPh>
    <rPh sb="7" eb="9">
      <t>シセツ</t>
    </rPh>
    <phoneticPr fontId="4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</si>
  <si>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4"/>
  </si>
  <si>
    <t>介護療養型
医療施設</t>
    <rPh sb="0" eb="2">
      <t>カイゴ</t>
    </rPh>
    <rPh sb="2" eb="4">
      <t>リョウヨウ</t>
    </rPh>
    <rPh sb="4" eb="5">
      <t>ガタ</t>
    </rPh>
    <rPh sb="6" eb="8">
      <t>イリョウ</t>
    </rPh>
    <rPh sb="8" eb="10">
      <t>シセツ</t>
    </rPh>
    <phoneticPr fontId="4"/>
  </si>
  <si>
    <t>全国　合計</t>
    <rPh sb="0" eb="2">
      <t>ゼンコク</t>
    </rPh>
    <rPh sb="3" eb="5">
      <t>ゴウケイ</t>
    </rPh>
    <phoneticPr fontId="4"/>
  </si>
  <si>
    <t>サービス付き高齢者向け住宅</t>
    <rPh sb="4" eb="5">
      <t>ツ</t>
    </rPh>
    <phoneticPr fontId="4"/>
  </si>
  <si>
    <t>全国（登録数）　合計</t>
    <rPh sb="0" eb="2">
      <t>ゼンコク</t>
    </rPh>
    <rPh sb="3" eb="6">
      <t>トウロクスウ</t>
    </rPh>
    <rPh sb="8" eb="10">
      <t>ゴウケイ</t>
    </rPh>
    <phoneticPr fontId="4"/>
  </si>
  <si>
    <t>有料老人ホーム+無届+分譲</t>
    <rPh sb="8" eb="9">
      <t>ム</t>
    </rPh>
    <rPh sb="9" eb="10">
      <t>トドケ</t>
    </rPh>
    <phoneticPr fontId="4"/>
  </si>
  <si>
    <t>軽費老人ホーム・A型・B型</t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</si>
  <si>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4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</si>
  <si>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4"/>
  </si>
  <si>
    <t>介護療養型医療施設</t>
    <rPh sb="0" eb="2">
      <t>カイゴ</t>
    </rPh>
    <rPh sb="2" eb="4">
      <t>リョウヨウ</t>
    </rPh>
    <rPh sb="4" eb="5">
      <t>ガタ</t>
    </rPh>
    <rPh sb="5" eb="7">
      <t>イリョウ</t>
    </rPh>
    <rPh sb="7" eb="9">
      <t>シセツ</t>
    </rPh>
    <phoneticPr fontId="4"/>
  </si>
  <si>
    <t>合計</t>
    <rPh sb="0" eb="2">
      <t>ゴウケイ</t>
    </rPh>
    <phoneticPr fontId="4"/>
  </si>
  <si>
    <t>・高齢者住宅・施設数／全国</t>
    <rPh sb="1" eb="4">
      <t>コウレイシャ</t>
    </rPh>
    <rPh sb="4" eb="6">
      <t>ジュウタク</t>
    </rPh>
    <rPh sb="7" eb="10">
      <t>シセツスウ</t>
    </rPh>
    <rPh sb="11" eb="13">
      <t>ゼンコク</t>
    </rPh>
    <phoneticPr fontId="4"/>
  </si>
  <si>
    <t>・高齢者住宅・施設数／都道府県</t>
    <rPh sb="1" eb="4">
      <t>コウレイシャ</t>
    </rPh>
    <rPh sb="4" eb="6">
      <t>ジュウタク</t>
    </rPh>
    <rPh sb="7" eb="9">
      <t>シセツ</t>
    </rPh>
    <rPh sb="9" eb="10">
      <t>カズ</t>
    </rPh>
    <rPh sb="11" eb="15">
      <t>トドウフケン</t>
    </rPh>
    <phoneticPr fontId="4"/>
  </si>
  <si>
    <t>介護医療院</t>
    <rPh sb="0" eb="2">
      <t>カイゴ</t>
    </rPh>
    <rPh sb="2" eb="4">
      <t>イリョウ</t>
    </rPh>
    <rPh sb="4" eb="5">
      <t>イン</t>
    </rPh>
    <phoneticPr fontId="4"/>
  </si>
  <si>
    <t>グループホーム</t>
  </si>
  <si>
    <t>養護老人ホーム</t>
  </si>
  <si>
    <t>介護付有料
老人ホーム</t>
    <phoneticPr fontId="4"/>
  </si>
  <si>
    <t>住宅型有料
老人ホーム</t>
    <phoneticPr fontId="4"/>
  </si>
  <si>
    <t>健康型有料
老人ホーム</t>
    <phoneticPr fontId="4"/>
  </si>
  <si>
    <t>無届有料
老人ホーム</t>
    <phoneticPr fontId="4"/>
  </si>
  <si>
    <t>分譲型ケア付き
マンション</t>
    <phoneticPr fontId="4"/>
  </si>
  <si>
    <t>軽費老人
ホーム・A型・B型</t>
    <phoneticPr fontId="4"/>
  </si>
  <si>
    <t>養護
老人ホーム</t>
  </si>
  <si>
    <t>グループ
ホーム</t>
  </si>
  <si>
    <t>※有料老人ホームの届出を行っているホームを含む</t>
    <rPh sb="1" eb="8">
      <t>ユ</t>
    </rPh>
    <rPh sb="9" eb="11">
      <t>トドケデ</t>
    </rPh>
    <rPh sb="12" eb="13">
      <t>オコナ</t>
    </rPh>
    <rPh sb="21" eb="22">
      <t>フク</t>
    </rPh>
    <phoneticPr fontId="2"/>
  </si>
  <si>
    <t>※有料老人ホームの届出を行っているホームを除く</t>
    <rPh sb="1" eb="8">
      <t>ユ</t>
    </rPh>
    <rPh sb="9" eb="11">
      <t>トドケデ</t>
    </rPh>
    <rPh sb="12" eb="13">
      <t>オコナ</t>
    </rPh>
    <rPh sb="21" eb="22">
      <t>ノゾ</t>
    </rPh>
    <phoneticPr fontId="2"/>
  </si>
  <si>
    <t>※サービス付き高齢者向け住宅は、有料老人ホームの届出を行っているホームを除く</t>
    <rPh sb="2" eb="14">
      <t>ツキジュウ</t>
    </rPh>
    <rPh sb="16" eb="23">
      <t>ユ</t>
    </rPh>
    <rPh sb="24" eb="26">
      <t>トドケデ</t>
    </rPh>
    <rPh sb="27" eb="28">
      <t>オコナ</t>
    </rPh>
    <rPh sb="36" eb="37">
      <t>ノゾ</t>
    </rPh>
    <phoneticPr fontId="2"/>
  </si>
  <si>
    <t>CD内提供データ　「基礎集計表　添付用　(2019年度下半期号)」の差し替え表(重複削除による)</t>
    <rPh sb="2" eb="3">
      <t>ナイ</t>
    </rPh>
    <rPh sb="3" eb="5">
      <t>テイキョウ</t>
    </rPh>
    <rPh sb="10" eb="12">
      <t>キソ</t>
    </rPh>
    <rPh sb="12" eb="15">
      <t>シュウケイヒョウ</t>
    </rPh>
    <rPh sb="16" eb="18">
      <t>テンプ</t>
    </rPh>
    <rPh sb="18" eb="19">
      <t>ヨウ</t>
    </rPh>
    <rPh sb="25" eb="26">
      <t>ネン</t>
    </rPh>
    <rPh sb="26" eb="27">
      <t>ド</t>
    </rPh>
    <rPh sb="27" eb="30">
      <t>シモハンキ</t>
    </rPh>
    <rPh sb="30" eb="31">
      <t>ゴウ</t>
    </rPh>
    <rPh sb="34" eb="35">
      <t>サ</t>
    </rPh>
    <rPh sb="36" eb="37">
      <t>カ</t>
    </rPh>
    <rPh sb="38" eb="39">
      <t>ヒョウ</t>
    </rPh>
    <rPh sb="40" eb="42">
      <t>ジュウフク</t>
    </rPh>
    <rPh sb="42" eb="44">
      <t>サクジョ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</si>
</sst>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/>
      <right style="thin">
        <color indexed="63"/>
      </right>
      <top/>
      <bottom style="hair">
        <color indexed="63"/>
      </bottom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 style="thin">
        <color indexed="63"/>
      </right>
      <top/>
      <bottom style="double">
        <color indexed="63"/>
      </bottom>
      <diagonal/>
    </border>
    <border>
      <left style="thin">
        <color indexed="63"/>
      </left>
      <right/>
      <top style="double">
        <color indexed="63"/>
      </top>
      <bottom style="thin">
        <color indexed="63"/>
      </bottom>
      <diagonal/>
    </border>
    <border>
      <left/>
      <right/>
      <top style="double">
        <color indexed="63"/>
      </top>
      <bottom style="thin">
        <color indexed="63"/>
      </bottom>
      <diagonal/>
    </border>
    <border>
      <left/>
      <right style="thin">
        <color indexed="63"/>
      </right>
      <top style="double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double">
        <color indexed="63"/>
      </bottom>
      <diagonal/>
    </border>
    <border>
      <left/>
      <right style="thin">
        <color indexed="64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/>
      <top style="double">
        <color indexed="63"/>
      </top>
      <bottom style="thin">
        <color indexed="64"/>
      </bottom>
      <diagonal/>
    </border>
    <border>
      <left/>
      <right/>
      <top style="double">
        <color indexed="63"/>
      </top>
      <bottom style="thin">
        <color indexed="64"/>
      </bottom>
      <diagonal/>
    </border>
    <border>
      <left/>
      <right style="thin">
        <color indexed="64"/>
      </right>
      <top style="double">
        <color indexed="63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/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/>
      <top/>
      <bottom style="hair">
        <color indexed="23"/>
      </bottom>
      <diagonal/>
    </border>
    <border>
      <left style="double">
        <color indexed="23"/>
      </left>
      <right style="thin">
        <color indexed="23"/>
      </right>
      <top/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double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double">
        <color indexed="23"/>
      </bottom>
      <diagonal/>
    </border>
    <border>
      <left/>
      <right style="hair">
        <color indexed="23"/>
      </right>
      <top style="hair">
        <color indexed="23"/>
      </top>
      <bottom style="double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double">
        <color indexed="23"/>
      </bottom>
      <diagonal/>
    </border>
    <border>
      <left style="hair">
        <color indexed="23"/>
      </left>
      <right/>
      <top style="hair">
        <color indexed="23"/>
      </top>
      <bottom style="double">
        <color indexed="23"/>
      </bottom>
      <diagonal/>
    </border>
    <border>
      <left style="double">
        <color indexed="23"/>
      </left>
      <right style="thin">
        <color indexed="23"/>
      </right>
      <top style="hair">
        <color indexed="23"/>
      </top>
      <bottom style="double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hair">
        <color indexed="23"/>
      </right>
      <top/>
      <bottom style="thin">
        <color indexed="23"/>
      </bottom>
      <diagonal/>
    </border>
    <border>
      <left style="hair">
        <color indexed="23"/>
      </left>
      <right style="hair">
        <color indexed="23"/>
      </right>
      <top/>
      <bottom style="thin">
        <color indexed="23"/>
      </bottom>
      <diagonal/>
    </border>
    <border>
      <left style="hair">
        <color indexed="23"/>
      </left>
      <right/>
      <top/>
      <bottom style="thin">
        <color indexed="23"/>
      </bottom>
      <diagonal/>
    </border>
    <border>
      <left style="double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>
      <alignment vertical="center"/>
    </xf>
    <xf numFmtId="0" fontId="1" fillId="0" borderId="0"/>
    <xf numFmtId="0" fontId="5" fillId="0" borderId="0"/>
    <xf numFmtId="0" fontId="5" fillId="0" borderId="0"/>
    <xf numFmtId="38" fontId="8" fillId="0" borderId="0" applyFont="0" applyFill="0" applyBorder="0" applyAlignment="0" applyProtection="0"/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5" borderId="21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8" fillId="0" borderId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0" fontId="1" fillId="27" borderId="1" applyNumberFormat="0" applyFont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8" borderId="2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2" fillId="28" borderId="2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2" borderId="23" applyNumberFormat="0" applyAlignment="0" applyProtection="0">
      <alignment vertical="center"/>
    </xf>
    <xf numFmtId="0" fontId="25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9" borderId="0" applyNumberFormat="0" applyBorder="0" applyAlignment="0" applyProtection="0">
      <alignment vertical="center"/>
    </xf>
    <xf numFmtId="38" fontId="8" fillId="0" borderId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32" fillId="0" borderId="53" applyFill="0" applyBorder="0">
      <protection locked="0"/>
    </xf>
    <xf numFmtId="0" fontId="33" fillId="0" borderId="0">
      <alignment vertical="center"/>
    </xf>
    <xf numFmtId="0" fontId="33" fillId="0" borderId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34" fillId="0" borderId="0">
      <alignment horizontal="left"/>
      <protection locked="0"/>
    </xf>
    <xf numFmtId="0" fontId="35" fillId="0" borderId="54" applyFill="0" applyBorder="0" applyAlignment="0" applyProtection="0"/>
  </cellStyleXfs>
  <cellXfs count="92">
    <xf numFmtId="0" fontId="0" fillId="0" borderId="0" xfId="0">
      <alignment vertical="center"/>
    </xf>
    <xf numFmtId="0" fontId="9" fillId="0" borderId="0" xfId="66" applyFont="1" applyFill="1"/>
    <xf numFmtId="0" fontId="27" fillId="0" borderId="0" xfId="66" applyFont="1" applyFill="1"/>
    <xf numFmtId="0" fontId="28" fillId="0" borderId="0" xfId="66" applyFont="1" applyFill="1"/>
    <xf numFmtId="0" fontId="8" fillId="0" borderId="0" xfId="68" applyFont="1"/>
    <xf numFmtId="0" fontId="29" fillId="0" borderId="0" xfId="68" applyFont="1"/>
    <xf numFmtId="0" fontId="8" fillId="0" borderId="0" xfId="68" applyFont="1" applyFill="1"/>
    <xf numFmtId="38" fontId="29" fillId="0" borderId="0" xfId="68" applyNumberFormat="1" applyFont="1"/>
    <xf numFmtId="38" fontId="8" fillId="0" borderId="0" xfId="68" applyNumberFormat="1" applyFont="1" applyFill="1"/>
    <xf numFmtId="38" fontId="29" fillId="2" borderId="52" xfId="68" applyNumberFormat="1" applyFont="1" applyFill="1" applyBorder="1"/>
    <xf numFmtId="38" fontId="29" fillId="2" borderId="51" xfId="68" applyNumberFormat="1" applyFont="1" applyFill="1" applyBorder="1"/>
    <xf numFmtId="38" fontId="29" fillId="2" borderId="50" xfId="68" applyNumberFormat="1" applyFont="1" applyFill="1" applyBorder="1"/>
    <xf numFmtId="38" fontId="29" fillId="2" borderId="49" xfId="68" applyNumberFormat="1" applyFont="1" applyFill="1" applyBorder="1"/>
    <xf numFmtId="0" fontId="29" fillId="3" borderId="48" xfId="68" applyFont="1" applyFill="1" applyBorder="1"/>
    <xf numFmtId="38" fontId="29" fillId="2" borderId="47" xfId="47" applyNumberFormat="1" applyFont="1" applyFill="1" applyBorder="1"/>
    <xf numFmtId="38" fontId="29" fillId="2" borderId="46" xfId="47" applyNumberFormat="1" applyFont="1" applyFill="1" applyBorder="1"/>
    <xf numFmtId="38" fontId="29" fillId="2" borderId="45" xfId="47" applyNumberFormat="1" applyFont="1" applyFill="1" applyBorder="1"/>
    <xf numFmtId="38" fontId="29" fillId="2" borderId="45" xfId="68" applyNumberFormat="1" applyFont="1" applyFill="1" applyBorder="1"/>
    <xf numFmtId="38" fontId="29" fillId="2" borderId="44" xfId="68" applyNumberFormat="1" applyFont="1" applyFill="1" applyBorder="1"/>
    <xf numFmtId="0" fontId="29" fillId="3" borderId="43" xfId="68" applyFont="1" applyFill="1" applyBorder="1"/>
    <xf numFmtId="38" fontId="29" fillId="4" borderId="42" xfId="47" applyNumberFormat="1" applyFont="1" applyFill="1" applyBorder="1"/>
    <xf numFmtId="38" fontId="29" fillId="4" borderId="41" xfId="47" applyNumberFormat="1" applyFont="1" applyFill="1" applyBorder="1"/>
    <xf numFmtId="38" fontId="29" fillId="4" borderId="40" xfId="47" applyNumberFormat="1" applyFont="1" applyFill="1" applyBorder="1"/>
    <xf numFmtId="38" fontId="29" fillId="4" borderId="40" xfId="68" applyNumberFormat="1" applyFont="1" applyFill="1" applyBorder="1"/>
    <xf numFmtId="38" fontId="29" fillId="4" borderId="39" xfId="68" applyNumberFormat="1" applyFont="1" applyFill="1" applyBorder="1"/>
    <xf numFmtId="0" fontId="29" fillId="4" borderId="38" xfId="68" applyFont="1" applyFill="1" applyBorder="1"/>
    <xf numFmtId="38" fontId="29" fillId="2" borderId="42" xfId="47" applyNumberFormat="1" applyFont="1" applyFill="1" applyBorder="1"/>
    <xf numFmtId="38" fontId="29" fillId="2" borderId="41" xfId="47" applyNumberFormat="1" applyFont="1" applyFill="1" applyBorder="1"/>
    <xf numFmtId="38" fontId="29" fillId="2" borderId="40" xfId="47" applyNumberFormat="1" applyFont="1" applyFill="1" applyBorder="1"/>
    <xf numFmtId="38" fontId="29" fillId="2" borderId="40" xfId="68" applyNumberFormat="1" applyFont="1" applyFill="1" applyBorder="1"/>
    <xf numFmtId="38" fontId="29" fillId="2" borderId="39" xfId="68" applyNumberFormat="1" applyFont="1" applyFill="1" applyBorder="1"/>
    <xf numFmtId="0" fontId="29" fillId="3" borderId="38" xfId="68" applyFont="1" applyFill="1" applyBorder="1"/>
    <xf numFmtId="38" fontId="29" fillId="2" borderId="37" xfId="47" applyNumberFormat="1" applyFont="1" applyFill="1" applyBorder="1"/>
    <xf numFmtId="38" fontId="29" fillId="2" borderId="36" xfId="47" applyNumberFormat="1" applyFont="1" applyFill="1" applyBorder="1"/>
    <xf numFmtId="38" fontId="29" fillId="2" borderId="35" xfId="47" applyNumberFormat="1" applyFont="1" applyFill="1" applyBorder="1"/>
    <xf numFmtId="38" fontId="29" fillId="2" borderId="35" xfId="68" applyNumberFormat="1" applyFont="1" applyFill="1" applyBorder="1"/>
    <xf numFmtId="38" fontId="29" fillId="2" borderId="34" xfId="68" applyNumberFormat="1" applyFont="1" applyFill="1" applyBorder="1"/>
    <xf numFmtId="0" fontId="29" fillId="3" borderId="33" xfId="68" applyFont="1" applyFill="1" applyBorder="1"/>
    <xf numFmtId="0" fontId="8" fillId="0" borderId="0" xfId="68" applyFont="1" applyAlignment="1"/>
    <xf numFmtId="0" fontId="29" fillId="0" borderId="0" xfId="68" applyFont="1" applyFill="1" applyBorder="1" applyAlignment="1"/>
    <xf numFmtId="0" fontId="8" fillId="0" borderId="0" xfId="68" applyFont="1" applyFill="1" applyAlignment="1"/>
    <xf numFmtId="0" fontId="29" fillId="29" borderId="32" xfId="68" applyFont="1" applyFill="1" applyBorder="1" applyAlignment="1">
      <alignment horizontal="center" vertical="center"/>
    </xf>
    <xf numFmtId="0" fontId="30" fillId="29" borderId="31" xfId="68" applyFont="1" applyFill="1" applyBorder="1" applyAlignment="1">
      <alignment vertical="top" textRotation="255" wrapText="1"/>
    </xf>
    <xf numFmtId="0" fontId="30" fillId="29" borderId="30" xfId="68" applyFont="1" applyFill="1" applyBorder="1" applyAlignment="1">
      <alignment vertical="top" textRotation="255" wrapText="1"/>
    </xf>
    <xf numFmtId="0" fontId="30" fillId="29" borderId="29" xfId="68" applyFont="1" applyFill="1" applyBorder="1" applyAlignment="1">
      <alignment vertical="top" textRotation="255" wrapText="1"/>
    </xf>
    <xf numFmtId="0" fontId="29" fillId="29" borderId="23" xfId="68" applyFont="1" applyFill="1" applyBorder="1" applyAlignment="1"/>
    <xf numFmtId="0" fontId="5" fillId="0" borderId="0" xfId="2" applyFont="1" applyFill="1"/>
    <xf numFmtId="0" fontId="31" fillId="0" borderId="0" xfId="2" applyFont="1"/>
    <xf numFmtId="0" fontId="5" fillId="0" borderId="0" xfId="2" applyFont="1"/>
    <xf numFmtId="0" fontId="6" fillId="2" borderId="3" xfId="1" applyFont="1" applyFill="1" applyBorder="1" applyAlignment="1">
      <alignment horizontal="center" vertical="center"/>
    </xf>
    <xf numFmtId="0" fontId="30" fillId="2" borderId="3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30" fillId="5" borderId="3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5" fillId="4" borderId="5" xfId="3" applyFont="1" applyFill="1" applyBorder="1"/>
    <xf numFmtId="0" fontId="5" fillId="4" borderId="6" xfId="3" applyFont="1" applyFill="1" applyBorder="1" applyAlignment="1"/>
    <xf numFmtId="38" fontId="5" fillId="2" borderId="6" xfId="4" applyFont="1" applyFill="1" applyBorder="1"/>
    <xf numFmtId="38" fontId="5" fillId="4" borderId="6" xfId="4" applyFont="1" applyFill="1" applyBorder="1"/>
    <xf numFmtId="38" fontId="5" fillId="2" borderId="7" xfId="4" applyFont="1" applyFill="1" applyBorder="1"/>
    <xf numFmtId="0" fontId="5" fillId="4" borderId="8" xfId="3" applyFont="1" applyFill="1" applyBorder="1"/>
    <xf numFmtId="0" fontId="5" fillId="4" borderId="9" xfId="3" applyFont="1" applyFill="1" applyBorder="1" applyAlignment="1"/>
    <xf numFmtId="38" fontId="5" fillId="2" borderId="9" xfId="4" applyFont="1" applyFill="1" applyBorder="1"/>
    <xf numFmtId="38" fontId="5" fillId="4" borderId="9" xfId="4" applyFont="1" applyFill="1" applyBorder="1"/>
    <xf numFmtId="38" fontId="5" fillId="2" borderId="10" xfId="4" applyFont="1" applyFill="1" applyBorder="1"/>
    <xf numFmtId="0" fontId="5" fillId="4" borderId="11" xfId="3" applyFont="1" applyFill="1" applyBorder="1" applyAlignment="1"/>
    <xf numFmtId="38" fontId="5" fillId="2" borderId="11" xfId="4" applyFont="1" applyFill="1" applyBorder="1"/>
    <xf numFmtId="38" fontId="5" fillId="4" borderId="11" xfId="4" applyFont="1" applyFill="1" applyBorder="1"/>
    <xf numFmtId="38" fontId="5" fillId="2" borderId="12" xfId="4" applyFont="1" applyFill="1" applyBorder="1"/>
    <xf numFmtId="38" fontId="5" fillId="2" borderId="14" xfId="4" applyFont="1" applyFill="1" applyBorder="1"/>
    <xf numFmtId="38" fontId="5" fillId="4" borderId="14" xfId="4" applyFont="1" applyFill="1" applyBorder="1"/>
    <xf numFmtId="38" fontId="5" fillId="2" borderId="15" xfId="4" applyFont="1" applyFill="1" applyBorder="1"/>
    <xf numFmtId="9" fontId="5" fillId="0" borderId="0" xfId="2" applyNumberFormat="1" applyFont="1"/>
    <xf numFmtId="0" fontId="5" fillId="4" borderId="16" xfId="3" applyFont="1" applyFill="1" applyBorder="1"/>
    <xf numFmtId="38" fontId="5" fillId="2" borderId="17" xfId="4" applyFont="1" applyFill="1" applyBorder="1"/>
    <xf numFmtId="38" fontId="5" fillId="2" borderId="19" xfId="4" applyFont="1" applyFill="1" applyBorder="1"/>
    <xf numFmtId="38" fontId="5" fillId="4" borderId="19" xfId="4" applyFont="1" applyFill="1" applyBorder="1"/>
    <xf numFmtId="38" fontId="5" fillId="2" borderId="20" xfId="4" applyFont="1" applyFill="1" applyBorder="1"/>
    <xf numFmtId="0" fontId="6" fillId="0" borderId="0" xfId="2" applyFont="1" applyFill="1"/>
    <xf numFmtId="0" fontId="36" fillId="0" borderId="0" xfId="2" applyFont="1" applyFill="1" applyAlignment="1">
      <alignment vertical="top"/>
    </xf>
    <xf numFmtId="0" fontId="36" fillId="0" borderId="0" xfId="2" applyFont="1" applyAlignment="1">
      <alignment vertical="top"/>
    </xf>
    <xf numFmtId="0" fontId="37" fillId="0" borderId="0" xfId="2" applyFont="1" applyFill="1"/>
    <xf numFmtId="38" fontId="5" fillId="0" borderId="0" xfId="2" applyNumberFormat="1" applyFont="1" applyFill="1"/>
    <xf numFmtId="0" fontId="38" fillId="0" borderId="0" xfId="2" applyFont="1" applyFill="1" applyAlignment="1">
      <alignment vertical="top"/>
    </xf>
    <xf numFmtId="0" fontId="39" fillId="0" borderId="0" xfId="2" applyFont="1" applyFill="1" applyAlignment="1">
      <alignment vertical="top"/>
    </xf>
    <xf numFmtId="0" fontId="39" fillId="0" borderId="0" xfId="2" applyFont="1" applyAlignment="1">
      <alignment vertical="top"/>
    </xf>
    <xf numFmtId="0" fontId="6" fillId="4" borderId="2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5" fillId="4" borderId="13" xfId="3" applyFont="1" applyFill="1" applyBorder="1" applyAlignment="1">
      <alignment horizontal="center"/>
    </xf>
    <xf numFmtId="0" fontId="5" fillId="4" borderId="14" xfId="3" applyFont="1" applyFill="1" applyBorder="1" applyAlignment="1">
      <alignment horizontal="center"/>
    </xf>
    <xf numFmtId="0" fontId="5" fillId="4" borderId="18" xfId="3" applyFont="1" applyFill="1" applyBorder="1" applyAlignment="1">
      <alignment horizontal="center"/>
    </xf>
    <xf numFmtId="0" fontId="5" fillId="4" borderId="19" xfId="3" applyFont="1" applyFill="1" applyBorder="1" applyAlignment="1">
      <alignment horizontal="center"/>
    </xf>
  </cellXfs>
  <cellStyles count="98"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60% - アクセント 1 2" xfId="17"/>
    <cellStyle name="60% - アクセント 2 2" xfId="18"/>
    <cellStyle name="60% - アクセント 3 2" xfId="19"/>
    <cellStyle name="60% - アクセント 4 2" xfId="20"/>
    <cellStyle name="60% - アクセント 5 2" xfId="21"/>
    <cellStyle name="60% - アクセント 6 2" xfId="22"/>
    <cellStyle name="CELL" xfId="91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31"/>
    <cellStyle name="パーセント 2" xfId="32"/>
    <cellStyle name="パーセント 2 2" xfId="33"/>
    <cellStyle name="パーセント 2 3" xfId="34"/>
    <cellStyle name="パーセント 3" xfId="35"/>
    <cellStyle name="パーセント 4" xfId="36"/>
    <cellStyle name="パーセント 5" xfId="37"/>
    <cellStyle name="パーセント 6" xfId="38"/>
    <cellStyle name="パーセント 7" xfId="39"/>
    <cellStyle name="パーセント 8" xfId="40"/>
    <cellStyle name="メモ 2" xfId="41"/>
    <cellStyle name="リンク セル 2" xfId="42"/>
    <cellStyle name="悪い 2" xfId="43"/>
    <cellStyle name="計算 2" xfId="44"/>
    <cellStyle name="警告文 2" xfId="45"/>
    <cellStyle name="桁区切り 2" xfId="4"/>
    <cellStyle name="桁区切り 2 2" xfId="46"/>
    <cellStyle name="桁区切り 2 3" xfId="81"/>
    <cellStyle name="桁区切り 3" xfId="47"/>
    <cellStyle name="桁区切り 3 2" xfId="48"/>
    <cellStyle name="桁区切り 4" xfId="49"/>
    <cellStyle name="桁区切り 4 2" xfId="50"/>
    <cellStyle name="桁区切り 5" xfId="51"/>
    <cellStyle name="桁区切り 5 2" xfId="52"/>
    <cellStyle name="桁区切り 6" xfId="53"/>
    <cellStyle name="桁区切り 7" xfId="82"/>
    <cellStyle name="桁区切り 7 2" xfId="83"/>
    <cellStyle name="桁区切り 7 2 2" xfId="84"/>
    <cellStyle name="桁区切り 7 3" xfId="85"/>
    <cellStyle name="見出し 1 2" xfId="54"/>
    <cellStyle name="見出し 2 2" xfId="55"/>
    <cellStyle name="見出し 3 2" xfId="56"/>
    <cellStyle name="見出し 4 2" xfId="57"/>
    <cellStyle name="集計 2" xfId="58"/>
    <cellStyle name="出力 2" xfId="59"/>
    <cellStyle name="説明文 2" xfId="60"/>
    <cellStyle name="入力 2" xfId="61"/>
    <cellStyle name="標準" xfId="0" builtinId="0"/>
    <cellStyle name="標準 10" xfId="62"/>
    <cellStyle name="標準 11" xfId="63"/>
    <cellStyle name="標準 11 2" xfId="86"/>
    <cellStyle name="標準 11 2 2" xfId="87"/>
    <cellStyle name="標準 11 2 2 2" xfId="88"/>
    <cellStyle name="標準 11 3" xfId="89"/>
    <cellStyle name="標準 12" xfId="92"/>
    <cellStyle name="標準 2" xfId="64"/>
    <cellStyle name="標準 2 2" xfId="65"/>
    <cellStyle name="標準 2 2 2" xfId="90"/>
    <cellStyle name="標準 2 3" xfId="66"/>
    <cellStyle name="標準 2 4" xfId="67"/>
    <cellStyle name="標準 2 5" xfId="93"/>
    <cellStyle name="標準 3" xfId="68"/>
    <cellStyle name="標準 3 2" xfId="69"/>
    <cellStyle name="標準 3 3" xfId="70"/>
    <cellStyle name="標準 3 4" xfId="94"/>
    <cellStyle name="標準 3_【修正】soneサ付住供給分析" xfId="71"/>
    <cellStyle name="標準 4" xfId="72"/>
    <cellStyle name="標準 4 2" xfId="73"/>
    <cellStyle name="標準 4 3" xfId="95"/>
    <cellStyle name="標準 4_03 ～ 全国・高齢者住宅供給分析編データ（2012年秋号）" xfId="74"/>
    <cellStyle name="標準 5" xfId="75"/>
    <cellStyle name="標準 6" xfId="76"/>
    <cellStyle name="標準 7" xfId="77"/>
    <cellStyle name="標準 8" xfId="78"/>
    <cellStyle name="標準 9" xfId="79"/>
    <cellStyle name="標準_20050616高齢者住宅レポート用グラフ１" xfId="2"/>
    <cellStyle name="標準_Book3" xfId="3"/>
    <cellStyle name="標準_Sheet1" xfId="1"/>
    <cellStyle name="表題" xfId="96"/>
    <cellStyle name="表頭" xfId="97"/>
    <cellStyle name="良い 2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05345582646036E-2"/>
          <c:y val="6.2953995157384993E-2"/>
          <c:w val="0.86158696842420202"/>
          <c:h val="0.755447941888619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高齢者住宅・施設数!$G$4</c:f>
              <c:strCache>
                <c:ptCount val="1"/>
                <c:pt idx="0">
                  <c:v>自立者向け・
居室数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1.6524634791282812E-3"/>
                  <c:y val="-3.13615882760416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357336800561136E-3"/>
                  <c:y val="-2.323590907068822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8609402250887027E-4"/>
                  <c:y val="-2.459489174022740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8584927289499485E-4"/>
                  <c:y val="-1.80196119552852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8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高齢者住宅・施設数!$B$5:$B$18</c:f>
              <c:strCache>
                <c:ptCount val="14"/>
                <c:pt idx="0">
                  <c:v>介護付有料
老人ホーム</c:v>
                </c:pt>
                <c:pt idx="1">
                  <c:v>住宅型有料
老人ホーム</c:v>
                </c:pt>
                <c:pt idx="2">
                  <c:v>健康型有料
老人ホーム</c:v>
                </c:pt>
                <c:pt idx="3">
                  <c:v>無届有料
老人ホーム</c:v>
                </c:pt>
                <c:pt idx="4">
                  <c:v>分譲型ケア付き
マンション</c:v>
                </c:pt>
                <c:pt idx="5">
                  <c:v>サービス付き
高齢者向け住宅</c:v>
                </c:pt>
                <c:pt idx="6">
                  <c:v>軽費老人
ホーム・A型・B型</c:v>
                </c:pt>
                <c:pt idx="7">
                  <c:v>ケアハウス</c:v>
                </c:pt>
                <c:pt idx="8">
                  <c:v>養護
老人ホーム</c:v>
                </c:pt>
                <c:pt idx="9">
                  <c:v>グループ
ホーム</c:v>
                </c:pt>
                <c:pt idx="10">
                  <c:v>介護老人
福祉施設</c:v>
                </c:pt>
                <c:pt idx="11">
                  <c:v>介護老人
保健施設</c:v>
                </c:pt>
                <c:pt idx="12">
                  <c:v>介護療養型
医療施設</c:v>
                </c:pt>
                <c:pt idx="13">
                  <c:v>介護医療院</c:v>
                </c:pt>
              </c:strCache>
            </c:strRef>
          </c:cat>
          <c:val>
            <c:numRef>
              <c:f>高齢者住宅・施設数!$G$5:$G$18</c:f>
              <c:numCache>
                <c:formatCode>#,##0_);[Red]\(#,##0\)</c:formatCode>
                <c:ptCount val="14"/>
                <c:pt idx="0">
                  <c:v>24762</c:v>
                </c:pt>
                <c:pt idx="1">
                  <c:v>9303</c:v>
                </c:pt>
                <c:pt idx="2">
                  <c:v>385</c:v>
                </c:pt>
                <c:pt idx="3">
                  <c:v>1861</c:v>
                </c:pt>
                <c:pt idx="4">
                  <c:v>11552</c:v>
                </c:pt>
                <c:pt idx="5">
                  <c:v>26283</c:v>
                </c:pt>
                <c:pt idx="6">
                  <c:v>11891</c:v>
                </c:pt>
                <c:pt idx="7">
                  <c:v>59099</c:v>
                </c:pt>
                <c:pt idx="8">
                  <c:v>36127</c:v>
                </c:pt>
              </c:numCache>
            </c:numRef>
          </c:val>
        </c:ser>
        <c:ser>
          <c:idx val="1"/>
          <c:order val="1"/>
          <c:tx>
            <c:strRef>
              <c:f>高齢者住宅・施設数!$E$4</c:f>
              <c:strCache>
                <c:ptCount val="1"/>
                <c:pt idx="0">
                  <c:v>要介護者向け・
居室数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1797788235153699E-3"/>
                  <c:y val="-2.48356243605142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131746478749043E-3"/>
                  <c:y val="-6.15901825831092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6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637832986761371E-3"/>
                  <c:y val="-2.95704562353433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6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85212216128124E-3"/>
                  <c:y val="0.7021791767554479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7493747959650823E-4"/>
                  <c:y val="-2.795981010848217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7593423586221783E-2"/>
                  <c:y val="-3.015055321474640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2637815193089338E-3"/>
                  <c:y val="-6.594090992863123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600" b="0" i="0" u="none" strike="noStrike" baseline="0">
                    <a:solidFill>
                      <a:srgbClr val="FF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高齢者住宅・施設数!$B$5:$B$18</c:f>
              <c:strCache>
                <c:ptCount val="14"/>
                <c:pt idx="0">
                  <c:v>介護付有料
老人ホーム</c:v>
                </c:pt>
                <c:pt idx="1">
                  <c:v>住宅型有料
老人ホーム</c:v>
                </c:pt>
                <c:pt idx="2">
                  <c:v>健康型有料
老人ホーム</c:v>
                </c:pt>
                <c:pt idx="3">
                  <c:v>無届有料
老人ホーム</c:v>
                </c:pt>
                <c:pt idx="4">
                  <c:v>分譲型ケア付き
マンション</c:v>
                </c:pt>
                <c:pt idx="5">
                  <c:v>サービス付き
高齢者向け住宅</c:v>
                </c:pt>
                <c:pt idx="6">
                  <c:v>軽費老人
ホーム・A型・B型</c:v>
                </c:pt>
                <c:pt idx="7">
                  <c:v>ケアハウス</c:v>
                </c:pt>
                <c:pt idx="8">
                  <c:v>養護
老人ホーム</c:v>
                </c:pt>
                <c:pt idx="9">
                  <c:v>グループ
ホーム</c:v>
                </c:pt>
                <c:pt idx="10">
                  <c:v>介護老人
福祉施設</c:v>
                </c:pt>
                <c:pt idx="11">
                  <c:v>介護老人
保健施設</c:v>
                </c:pt>
                <c:pt idx="12">
                  <c:v>介護療養型
医療施設</c:v>
                </c:pt>
                <c:pt idx="13">
                  <c:v>介護医療院</c:v>
                </c:pt>
              </c:strCache>
            </c:strRef>
          </c:cat>
          <c:val>
            <c:numRef>
              <c:f>高齢者住宅・施設数!$E$5:$E$18</c:f>
              <c:numCache>
                <c:formatCode>#,##0_);[Red]\(#,##0\)</c:formatCode>
                <c:ptCount val="14"/>
                <c:pt idx="0">
                  <c:v>207273</c:v>
                </c:pt>
                <c:pt idx="1">
                  <c:v>258600</c:v>
                </c:pt>
                <c:pt idx="3">
                  <c:v>6600</c:v>
                </c:pt>
                <c:pt idx="5">
                  <c:v>218803</c:v>
                </c:pt>
                <c:pt idx="6">
                  <c:v>121</c:v>
                </c:pt>
                <c:pt idx="7">
                  <c:v>23812</c:v>
                </c:pt>
                <c:pt idx="8">
                  <c:v>27530</c:v>
                </c:pt>
                <c:pt idx="9">
                  <c:v>212702</c:v>
                </c:pt>
                <c:pt idx="10">
                  <c:v>626831</c:v>
                </c:pt>
                <c:pt idx="11">
                  <c:v>373053</c:v>
                </c:pt>
                <c:pt idx="12">
                  <c:v>39428</c:v>
                </c:pt>
                <c:pt idx="13">
                  <c:v>15411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4670336"/>
        <c:axId val="84671872"/>
      </c:barChart>
      <c:lineChart>
        <c:grouping val="standard"/>
        <c:varyColors val="0"/>
        <c:ser>
          <c:idx val="3"/>
          <c:order val="2"/>
          <c:tx>
            <c:strRef>
              <c:f>高齢者住宅・施設数!$C$4</c:f>
              <c:strCache>
                <c:ptCount val="1"/>
                <c:pt idx="0">
                  <c:v>ホーム数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16"/>
            <c:spPr>
              <a:solidFill>
                <a:schemeClr val="tx2">
                  <a:lumMod val="50000"/>
                </a:schemeClr>
              </a:solidFill>
              <a:ln w="0">
                <a:noFill/>
                <a:prstDash val="solid"/>
              </a:ln>
            </c:spPr>
          </c:marker>
          <c:dLbls>
            <c:dLbl>
              <c:idx val="12"/>
              <c:layout>
                <c:manualLayout>
                  <c:x val="-4.4989775051124746E-2"/>
                  <c:y val="-3.0347054075867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1" u="none" strike="noStrike" baseline="0">
                    <a:solidFill>
                      <a:srgbClr val="0070C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高齢者住宅・施設数!$C$5:$C$18</c:f>
              <c:numCache>
                <c:formatCode>#,##0_);[Red]\(#,##0\)</c:formatCode>
                <c:ptCount val="14"/>
                <c:pt idx="0">
                  <c:v>4095</c:v>
                </c:pt>
                <c:pt idx="1">
                  <c:v>10014</c:v>
                </c:pt>
                <c:pt idx="2">
                  <c:v>18</c:v>
                </c:pt>
                <c:pt idx="3">
                  <c:v>344</c:v>
                </c:pt>
                <c:pt idx="4">
                  <c:v>73</c:v>
                </c:pt>
                <c:pt idx="5">
                  <c:v>7382</c:v>
                </c:pt>
                <c:pt idx="6">
                  <c:v>206</c:v>
                </c:pt>
                <c:pt idx="7">
                  <c:v>2109</c:v>
                </c:pt>
                <c:pt idx="8">
                  <c:v>951</c:v>
                </c:pt>
                <c:pt idx="9">
                  <c:v>13759</c:v>
                </c:pt>
                <c:pt idx="10">
                  <c:v>9936</c:v>
                </c:pt>
                <c:pt idx="11">
                  <c:v>4139</c:v>
                </c:pt>
                <c:pt idx="12">
                  <c:v>890</c:v>
                </c:pt>
                <c:pt idx="13">
                  <c:v>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01248"/>
        <c:axId val="84502784"/>
      </c:lineChart>
      <c:catAx>
        <c:axId val="8467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467187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84671872"/>
        <c:scaling>
          <c:orientation val="minMax"/>
          <c:max val="680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_(* #,##0_);_(* \(#,##0\);_(* &quot;-&quot;_);_(@_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4670336"/>
        <c:crosses val="autoZero"/>
        <c:crossBetween val="between"/>
      </c:valAx>
      <c:catAx>
        <c:axId val="84501248"/>
        <c:scaling>
          <c:orientation val="minMax"/>
        </c:scaling>
        <c:delete val="1"/>
        <c:axPos val="b"/>
        <c:majorTickMark val="out"/>
        <c:minorTickMark val="none"/>
        <c:tickLblPos val="nextTo"/>
        <c:crossAx val="84502784"/>
        <c:crosses val="autoZero"/>
        <c:auto val="1"/>
        <c:lblAlgn val="ctr"/>
        <c:lblOffset val="100"/>
        <c:noMultiLvlLbl val="0"/>
      </c:catAx>
      <c:valAx>
        <c:axId val="84502784"/>
        <c:scaling>
          <c:orientation val="minMax"/>
          <c:max val="13600"/>
          <c:min val="0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4501248"/>
        <c:crosses val="max"/>
        <c:crossBetween val="between"/>
        <c:majorUnit val="1000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529732863146707"/>
          <c:y val="8.3938660209846652E-2"/>
          <c:w val="0.11197527991738201"/>
          <c:h val="0.18401937046004843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708448127658652E-2"/>
          <c:y val="3.7211848518935144E-2"/>
          <c:w val="0.89409873809600504"/>
          <c:h val="0.95465194123461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県別高齢者住宅・施設数!$B$4</c:f>
              <c:strCache>
                <c:ptCount val="1"/>
                <c:pt idx="0">
                  <c:v>有料老人ホーム+無届+分譲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県別高齢者住宅・施設数!$A$5:$A$51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県別高齢者住宅・施設数!$B$5:$B$51</c:f>
              <c:numCache>
                <c:formatCode>#,##0_);[Red]\(#,##0\)</c:formatCode>
                <c:ptCount val="47"/>
                <c:pt idx="0">
                  <c:v>1227</c:v>
                </c:pt>
                <c:pt idx="1">
                  <c:v>351</c:v>
                </c:pt>
                <c:pt idx="2">
                  <c:v>194</c:v>
                </c:pt>
                <c:pt idx="3">
                  <c:v>185</c:v>
                </c:pt>
                <c:pt idx="4">
                  <c:v>100</c:v>
                </c:pt>
                <c:pt idx="5">
                  <c:v>185</c:v>
                </c:pt>
                <c:pt idx="6">
                  <c:v>149</c:v>
                </c:pt>
                <c:pt idx="7">
                  <c:v>157</c:v>
                </c:pt>
                <c:pt idx="8">
                  <c:v>101</c:v>
                </c:pt>
                <c:pt idx="9">
                  <c:v>422</c:v>
                </c:pt>
                <c:pt idx="10">
                  <c:v>598</c:v>
                </c:pt>
                <c:pt idx="11">
                  <c:v>493</c:v>
                </c:pt>
                <c:pt idx="12">
                  <c:v>914</c:v>
                </c:pt>
                <c:pt idx="13">
                  <c:v>955</c:v>
                </c:pt>
                <c:pt idx="14">
                  <c:v>135</c:v>
                </c:pt>
                <c:pt idx="15">
                  <c:v>88</c:v>
                </c:pt>
                <c:pt idx="16">
                  <c:v>123</c:v>
                </c:pt>
                <c:pt idx="17">
                  <c:v>25</c:v>
                </c:pt>
                <c:pt idx="18">
                  <c:v>32</c:v>
                </c:pt>
                <c:pt idx="19">
                  <c:v>255</c:v>
                </c:pt>
                <c:pt idx="20">
                  <c:v>213</c:v>
                </c:pt>
                <c:pt idx="21">
                  <c:v>293</c:v>
                </c:pt>
                <c:pt idx="22">
                  <c:v>886</c:v>
                </c:pt>
                <c:pt idx="23">
                  <c:v>193</c:v>
                </c:pt>
                <c:pt idx="24">
                  <c:v>40</c:v>
                </c:pt>
                <c:pt idx="25">
                  <c:v>89</c:v>
                </c:pt>
                <c:pt idx="26">
                  <c:v>1041</c:v>
                </c:pt>
                <c:pt idx="27">
                  <c:v>273</c:v>
                </c:pt>
                <c:pt idx="28">
                  <c:v>110</c:v>
                </c:pt>
                <c:pt idx="29">
                  <c:v>156</c:v>
                </c:pt>
                <c:pt idx="30">
                  <c:v>65</c:v>
                </c:pt>
                <c:pt idx="31">
                  <c:v>83</c:v>
                </c:pt>
                <c:pt idx="32">
                  <c:v>204</c:v>
                </c:pt>
                <c:pt idx="33">
                  <c:v>164</c:v>
                </c:pt>
                <c:pt idx="34">
                  <c:v>258</c:v>
                </c:pt>
                <c:pt idx="35">
                  <c:v>58</c:v>
                </c:pt>
                <c:pt idx="36">
                  <c:v>125</c:v>
                </c:pt>
                <c:pt idx="37">
                  <c:v>164</c:v>
                </c:pt>
                <c:pt idx="38">
                  <c:v>61</c:v>
                </c:pt>
                <c:pt idx="39">
                  <c:v>916</c:v>
                </c:pt>
                <c:pt idx="40">
                  <c:v>241</c:v>
                </c:pt>
                <c:pt idx="41">
                  <c:v>188</c:v>
                </c:pt>
                <c:pt idx="42">
                  <c:v>427</c:v>
                </c:pt>
                <c:pt idx="43">
                  <c:v>351</c:v>
                </c:pt>
                <c:pt idx="44">
                  <c:v>486</c:v>
                </c:pt>
                <c:pt idx="45">
                  <c:v>344</c:v>
                </c:pt>
                <c:pt idx="46">
                  <c:v>426</c:v>
                </c:pt>
              </c:numCache>
            </c:numRef>
          </c:val>
        </c:ser>
        <c:ser>
          <c:idx val="1"/>
          <c:order val="1"/>
          <c:tx>
            <c:strRef>
              <c:f>県別高齢者住宅・施設数!$C$4</c:f>
              <c:strCache>
                <c:ptCount val="1"/>
                <c:pt idx="0">
                  <c:v>サービス付き高齢者向け住宅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17"/>
              <c:layout>
                <c:manualLayout>
                  <c:x val="0"/>
                  <c:y val="-8.65800865800866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8.3594552597182417E-3"/>
                  <c:y val="-1.03896103896103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県別高齢者住宅・施設数!$A$5:$A$51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県別高齢者住宅・施設数!$C$5:$C$51</c:f>
              <c:numCache>
                <c:formatCode>#,##0_);[Red]\(#,##0\)</c:formatCode>
                <c:ptCount val="47"/>
                <c:pt idx="0">
                  <c:v>463</c:v>
                </c:pt>
                <c:pt idx="1">
                  <c:v>109</c:v>
                </c:pt>
                <c:pt idx="2">
                  <c:v>88</c:v>
                </c:pt>
                <c:pt idx="3">
                  <c:v>129</c:v>
                </c:pt>
                <c:pt idx="4">
                  <c:v>74</c:v>
                </c:pt>
                <c:pt idx="5">
                  <c:v>61</c:v>
                </c:pt>
                <c:pt idx="6">
                  <c:v>110</c:v>
                </c:pt>
                <c:pt idx="7">
                  <c:v>213</c:v>
                </c:pt>
                <c:pt idx="8">
                  <c:v>147</c:v>
                </c:pt>
                <c:pt idx="9">
                  <c:v>168</c:v>
                </c:pt>
                <c:pt idx="10">
                  <c:v>384</c:v>
                </c:pt>
                <c:pt idx="11">
                  <c:v>322</c:v>
                </c:pt>
                <c:pt idx="12">
                  <c:v>360</c:v>
                </c:pt>
                <c:pt idx="13">
                  <c:v>331</c:v>
                </c:pt>
                <c:pt idx="14">
                  <c:v>103</c:v>
                </c:pt>
                <c:pt idx="15">
                  <c:v>86</c:v>
                </c:pt>
                <c:pt idx="16">
                  <c:v>54</c:v>
                </c:pt>
                <c:pt idx="17">
                  <c:v>53</c:v>
                </c:pt>
                <c:pt idx="18">
                  <c:v>72</c:v>
                </c:pt>
                <c:pt idx="19">
                  <c:v>117</c:v>
                </c:pt>
                <c:pt idx="20">
                  <c:v>114</c:v>
                </c:pt>
                <c:pt idx="21">
                  <c:v>154</c:v>
                </c:pt>
                <c:pt idx="22">
                  <c:v>280</c:v>
                </c:pt>
                <c:pt idx="23">
                  <c:v>204</c:v>
                </c:pt>
                <c:pt idx="24">
                  <c:v>90</c:v>
                </c:pt>
                <c:pt idx="25">
                  <c:v>145</c:v>
                </c:pt>
                <c:pt idx="26">
                  <c:v>701</c:v>
                </c:pt>
                <c:pt idx="27">
                  <c:v>379</c:v>
                </c:pt>
                <c:pt idx="28">
                  <c:v>69</c:v>
                </c:pt>
                <c:pt idx="29">
                  <c:v>120</c:v>
                </c:pt>
                <c:pt idx="30">
                  <c:v>51</c:v>
                </c:pt>
                <c:pt idx="31">
                  <c:v>50</c:v>
                </c:pt>
                <c:pt idx="32">
                  <c:v>123</c:v>
                </c:pt>
                <c:pt idx="33">
                  <c:v>227</c:v>
                </c:pt>
                <c:pt idx="34">
                  <c:v>139</c:v>
                </c:pt>
                <c:pt idx="35">
                  <c:v>82</c:v>
                </c:pt>
                <c:pt idx="36">
                  <c:v>78</c:v>
                </c:pt>
                <c:pt idx="37">
                  <c:v>159</c:v>
                </c:pt>
                <c:pt idx="38">
                  <c:v>32</c:v>
                </c:pt>
                <c:pt idx="39">
                  <c:v>219</c:v>
                </c:pt>
                <c:pt idx="40">
                  <c:v>22</c:v>
                </c:pt>
                <c:pt idx="41">
                  <c:v>125</c:v>
                </c:pt>
                <c:pt idx="42">
                  <c:v>114</c:v>
                </c:pt>
                <c:pt idx="43">
                  <c:v>65</c:v>
                </c:pt>
                <c:pt idx="44">
                  <c:v>30</c:v>
                </c:pt>
                <c:pt idx="45">
                  <c:v>94</c:v>
                </c:pt>
                <c:pt idx="46">
                  <c:v>72</c:v>
                </c:pt>
              </c:numCache>
            </c:numRef>
          </c:val>
        </c:ser>
        <c:ser>
          <c:idx val="6"/>
          <c:order val="2"/>
          <c:tx>
            <c:strRef>
              <c:f>県別高齢者住宅・施設数!$D$4</c:f>
              <c:strCache>
                <c:ptCount val="1"/>
                <c:pt idx="0">
                  <c:v>軽費老人ホーム・A型・B型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cat>
            <c:strRef>
              <c:f>県別高齢者住宅・施設数!$A$5:$A$51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県別高齢者住宅・施設数!$D$5:$D$51</c:f>
              <c:numCache>
                <c:formatCode>#,##0_);[Red]\(#,##0\)</c:formatCode>
                <c:ptCount val="47"/>
                <c:pt idx="0">
                  <c:v>18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9">
                  <c:v>3</c:v>
                </c:pt>
                <c:pt idx="10">
                  <c:v>7</c:v>
                </c:pt>
                <c:pt idx="11">
                  <c:v>7</c:v>
                </c:pt>
                <c:pt idx="12">
                  <c:v>8</c:v>
                </c:pt>
                <c:pt idx="13">
                  <c:v>12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1</c:v>
                </c:pt>
                <c:pt idx="21">
                  <c:v>3</c:v>
                </c:pt>
                <c:pt idx="22">
                  <c:v>7</c:v>
                </c:pt>
                <c:pt idx="23">
                  <c:v>5</c:v>
                </c:pt>
                <c:pt idx="25">
                  <c:v>3</c:v>
                </c:pt>
                <c:pt idx="26">
                  <c:v>15</c:v>
                </c:pt>
                <c:pt idx="27">
                  <c:v>1</c:v>
                </c:pt>
                <c:pt idx="28">
                  <c:v>6</c:v>
                </c:pt>
                <c:pt idx="30">
                  <c:v>4</c:v>
                </c:pt>
                <c:pt idx="32">
                  <c:v>3</c:v>
                </c:pt>
                <c:pt idx="33">
                  <c:v>4</c:v>
                </c:pt>
                <c:pt idx="34">
                  <c:v>9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25</c:v>
                </c:pt>
                <c:pt idx="40">
                  <c:v>1</c:v>
                </c:pt>
                <c:pt idx="41">
                  <c:v>6</c:v>
                </c:pt>
                <c:pt idx="42">
                  <c:v>6</c:v>
                </c:pt>
                <c:pt idx="43">
                  <c:v>3</c:v>
                </c:pt>
                <c:pt idx="44">
                  <c:v>2</c:v>
                </c:pt>
                <c:pt idx="45">
                  <c:v>9</c:v>
                </c:pt>
                <c:pt idx="46">
                  <c:v>1</c:v>
                </c:pt>
              </c:numCache>
            </c:numRef>
          </c:val>
        </c:ser>
        <c:ser>
          <c:idx val="7"/>
          <c:order val="3"/>
          <c:tx>
            <c:strRef>
              <c:f>県別高齢者住宅・施設数!$E$4</c:f>
              <c:strCache>
                <c:ptCount val="1"/>
                <c:pt idx="0">
                  <c:v>ケアハウス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県別高齢者住宅・施設数!$A$5:$A$51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県別高齢者住宅・施設数!$E$5:$E$51</c:f>
              <c:numCache>
                <c:formatCode>#,##0_);[Red]\(#,##0\)</c:formatCode>
                <c:ptCount val="47"/>
                <c:pt idx="0">
                  <c:v>107</c:v>
                </c:pt>
                <c:pt idx="1">
                  <c:v>24</c:v>
                </c:pt>
                <c:pt idx="2">
                  <c:v>23</c:v>
                </c:pt>
                <c:pt idx="3">
                  <c:v>46</c:v>
                </c:pt>
                <c:pt idx="4">
                  <c:v>43</c:v>
                </c:pt>
                <c:pt idx="5">
                  <c:v>11</c:v>
                </c:pt>
                <c:pt idx="6">
                  <c:v>31</c:v>
                </c:pt>
                <c:pt idx="7">
                  <c:v>48</c:v>
                </c:pt>
                <c:pt idx="8">
                  <c:v>26</c:v>
                </c:pt>
                <c:pt idx="9">
                  <c:v>60</c:v>
                </c:pt>
                <c:pt idx="10">
                  <c:v>73</c:v>
                </c:pt>
                <c:pt idx="11">
                  <c:v>90</c:v>
                </c:pt>
                <c:pt idx="12">
                  <c:v>123</c:v>
                </c:pt>
                <c:pt idx="13">
                  <c:v>35</c:v>
                </c:pt>
                <c:pt idx="14">
                  <c:v>59</c:v>
                </c:pt>
                <c:pt idx="15">
                  <c:v>22</c:v>
                </c:pt>
                <c:pt idx="16">
                  <c:v>28</c:v>
                </c:pt>
                <c:pt idx="17">
                  <c:v>18</c:v>
                </c:pt>
                <c:pt idx="18">
                  <c:v>12</c:v>
                </c:pt>
                <c:pt idx="19">
                  <c:v>33</c:v>
                </c:pt>
                <c:pt idx="20">
                  <c:v>40</c:v>
                </c:pt>
                <c:pt idx="21">
                  <c:v>56</c:v>
                </c:pt>
                <c:pt idx="22">
                  <c:v>92</c:v>
                </c:pt>
                <c:pt idx="23">
                  <c:v>31</c:v>
                </c:pt>
                <c:pt idx="24">
                  <c:v>20</c:v>
                </c:pt>
                <c:pt idx="25">
                  <c:v>65</c:v>
                </c:pt>
                <c:pt idx="26">
                  <c:v>115</c:v>
                </c:pt>
                <c:pt idx="27">
                  <c:v>107</c:v>
                </c:pt>
                <c:pt idx="28">
                  <c:v>34</c:v>
                </c:pt>
                <c:pt idx="29">
                  <c:v>23</c:v>
                </c:pt>
                <c:pt idx="30">
                  <c:v>25</c:v>
                </c:pt>
                <c:pt idx="31">
                  <c:v>17</c:v>
                </c:pt>
                <c:pt idx="32">
                  <c:v>68</c:v>
                </c:pt>
                <c:pt idx="33">
                  <c:v>62</c:v>
                </c:pt>
                <c:pt idx="34">
                  <c:v>38</c:v>
                </c:pt>
                <c:pt idx="35">
                  <c:v>35</c:v>
                </c:pt>
                <c:pt idx="36">
                  <c:v>36</c:v>
                </c:pt>
                <c:pt idx="37">
                  <c:v>51</c:v>
                </c:pt>
                <c:pt idx="38">
                  <c:v>23</c:v>
                </c:pt>
                <c:pt idx="39">
                  <c:v>101</c:v>
                </c:pt>
                <c:pt idx="40">
                  <c:v>25</c:v>
                </c:pt>
                <c:pt idx="41">
                  <c:v>32</c:v>
                </c:pt>
                <c:pt idx="42">
                  <c:v>30</c:v>
                </c:pt>
                <c:pt idx="43">
                  <c:v>16</c:v>
                </c:pt>
                <c:pt idx="44">
                  <c:v>19</c:v>
                </c:pt>
                <c:pt idx="45">
                  <c:v>28</c:v>
                </c:pt>
                <c:pt idx="46">
                  <c:v>8</c:v>
                </c:pt>
              </c:numCache>
            </c:numRef>
          </c:val>
        </c:ser>
        <c:ser>
          <c:idx val="12"/>
          <c:order val="4"/>
          <c:tx>
            <c:strRef>
              <c:f>県別高齢者住宅・施設数!$F$4</c:f>
              <c:strCache>
                <c:ptCount val="1"/>
                <c:pt idx="0">
                  <c:v>養護老人ホーム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6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県別高齢者住宅・施設数!$F$5:$F$51</c:f>
              <c:numCache>
                <c:formatCode>#,##0_);[Red]\(#,##0\)</c:formatCode>
                <c:ptCount val="47"/>
                <c:pt idx="0">
                  <c:v>58</c:v>
                </c:pt>
                <c:pt idx="1">
                  <c:v>10</c:v>
                </c:pt>
                <c:pt idx="2">
                  <c:v>17</c:v>
                </c:pt>
                <c:pt idx="3">
                  <c:v>9</c:v>
                </c:pt>
                <c:pt idx="4">
                  <c:v>16</c:v>
                </c:pt>
                <c:pt idx="5">
                  <c:v>13</c:v>
                </c:pt>
                <c:pt idx="6">
                  <c:v>14</c:v>
                </c:pt>
                <c:pt idx="7">
                  <c:v>14</c:v>
                </c:pt>
                <c:pt idx="8">
                  <c:v>12</c:v>
                </c:pt>
                <c:pt idx="9">
                  <c:v>17</c:v>
                </c:pt>
                <c:pt idx="10">
                  <c:v>18</c:v>
                </c:pt>
                <c:pt idx="11">
                  <c:v>21</c:v>
                </c:pt>
                <c:pt idx="12">
                  <c:v>32</c:v>
                </c:pt>
                <c:pt idx="13">
                  <c:v>18</c:v>
                </c:pt>
                <c:pt idx="14">
                  <c:v>17</c:v>
                </c:pt>
                <c:pt idx="15">
                  <c:v>4</c:v>
                </c:pt>
                <c:pt idx="16">
                  <c:v>9</c:v>
                </c:pt>
                <c:pt idx="17">
                  <c:v>9</c:v>
                </c:pt>
                <c:pt idx="18">
                  <c:v>11</c:v>
                </c:pt>
                <c:pt idx="19">
                  <c:v>26</c:v>
                </c:pt>
                <c:pt idx="20">
                  <c:v>22</c:v>
                </c:pt>
                <c:pt idx="21">
                  <c:v>26</c:v>
                </c:pt>
                <c:pt idx="22">
                  <c:v>31</c:v>
                </c:pt>
                <c:pt idx="23">
                  <c:v>21</c:v>
                </c:pt>
                <c:pt idx="24">
                  <c:v>7</c:v>
                </c:pt>
                <c:pt idx="25">
                  <c:v>16</c:v>
                </c:pt>
                <c:pt idx="26">
                  <c:v>29</c:v>
                </c:pt>
                <c:pt idx="27">
                  <c:v>42</c:v>
                </c:pt>
                <c:pt idx="28">
                  <c:v>12</c:v>
                </c:pt>
                <c:pt idx="29">
                  <c:v>14</c:v>
                </c:pt>
                <c:pt idx="30">
                  <c:v>4</c:v>
                </c:pt>
                <c:pt idx="31">
                  <c:v>23</c:v>
                </c:pt>
                <c:pt idx="32">
                  <c:v>24</c:v>
                </c:pt>
                <c:pt idx="33">
                  <c:v>31</c:v>
                </c:pt>
                <c:pt idx="34">
                  <c:v>22</c:v>
                </c:pt>
                <c:pt idx="35">
                  <c:v>19</c:v>
                </c:pt>
                <c:pt idx="36">
                  <c:v>11</c:v>
                </c:pt>
                <c:pt idx="37">
                  <c:v>23</c:v>
                </c:pt>
                <c:pt idx="38">
                  <c:v>11</c:v>
                </c:pt>
                <c:pt idx="39">
                  <c:v>40</c:v>
                </c:pt>
                <c:pt idx="40">
                  <c:v>12</c:v>
                </c:pt>
                <c:pt idx="41">
                  <c:v>32</c:v>
                </c:pt>
                <c:pt idx="42">
                  <c:v>37</c:v>
                </c:pt>
                <c:pt idx="43">
                  <c:v>19</c:v>
                </c:pt>
                <c:pt idx="44">
                  <c:v>33</c:v>
                </c:pt>
                <c:pt idx="45">
                  <c:v>39</c:v>
                </c:pt>
                <c:pt idx="46">
                  <c:v>6</c:v>
                </c:pt>
              </c:numCache>
            </c:numRef>
          </c:val>
        </c:ser>
        <c:ser>
          <c:idx val="8"/>
          <c:order val="5"/>
          <c:tx>
            <c:strRef>
              <c:f>県別高齢者住宅・施設数!$G$4</c:f>
              <c:strCache>
                <c:ptCount val="1"/>
                <c:pt idx="0">
                  <c:v>グループホーム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県別高齢者住宅・施設数!$A$5:$A$51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県別高齢者住宅・施設数!$G$5:$G$51</c:f>
              <c:numCache>
                <c:formatCode>#,##0_);[Red]\(#,##0\)</c:formatCode>
                <c:ptCount val="47"/>
                <c:pt idx="0">
                  <c:v>989</c:v>
                </c:pt>
                <c:pt idx="1">
                  <c:v>326</c:v>
                </c:pt>
                <c:pt idx="2">
                  <c:v>208</c:v>
                </c:pt>
                <c:pt idx="3">
                  <c:v>285</c:v>
                </c:pt>
                <c:pt idx="4">
                  <c:v>200</c:v>
                </c:pt>
                <c:pt idx="5">
                  <c:v>138</c:v>
                </c:pt>
                <c:pt idx="6">
                  <c:v>244</c:v>
                </c:pt>
                <c:pt idx="7">
                  <c:v>294</c:v>
                </c:pt>
                <c:pt idx="8">
                  <c:v>179</c:v>
                </c:pt>
                <c:pt idx="9">
                  <c:v>270</c:v>
                </c:pt>
                <c:pt idx="10">
                  <c:v>431</c:v>
                </c:pt>
                <c:pt idx="11">
                  <c:v>469</c:v>
                </c:pt>
                <c:pt idx="12">
                  <c:v>650</c:v>
                </c:pt>
                <c:pt idx="13">
                  <c:v>767</c:v>
                </c:pt>
                <c:pt idx="14">
                  <c:v>262</c:v>
                </c:pt>
                <c:pt idx="15">
                  <c:v>177</c:v>
                </c:pt>
                <c:pt idx="16">
                  <c:v>179</c:v>
                </c:pt>
                <c:pt idx="17">
                  <c:v>91</c:v>
                </c:pt>
                <c:pt idx="18">
                  <c:v>72</c:v>
                </c:pt>
                <c:pt idx="19">
                  <c:v>252</c:v>
                </c:pt>
                <c:pt idx="20">
                  <c:v>286</c:v>
                </c:pt>
                <c:pt idx="21">
                  <c:v>394</c:v>
                </c:pt>
                <c:pt idx="22">
                  <c:v>562</c:v>
                </c:pt>
                <c:pt idx="23">
                  <c:v>199</c:v>
                </c:pt>
                <c:pt idx="24">
                  <c:v>143</c:v>
                </c:pt>
                <c:pt idx="25">
                  <c:v>232</c:v>
                </c:pt>
                <c:pt idx="26">
                  <c:v>669</c:v>
                </c:pt>
                <c:pt idx="27">
                  <c:v>413</c:v>
                </c:pt>
                <c:pt idx="28">
                  <c:v>141</c:v>
                </c:pt>
                <c:pt idx="29">
                  <c:v>125</c:v>
                </c:pt>
                <c:pt idx="30">
                  <c:v>92</c:v>
                </c:pt>
                <c:pt idx="31">
                  <c:v>143</c:v>
                </c:pt>
                <c:pt idx="32">
                  <c:v>343</c:v>
                </c:pt>
                <c:pt idx="33">
                  <c:v>355</c:v>
                </c:pt>
                <c:pt idx="34">
                  <c:v>194</c:v>
                </c:pt>
                <c:pt idx="35">
                  <c:v>142</c:v>
                </c:pt>
                <c:pt idx="36">
                  <c:v>110</c:v>
                </c:pt>
                <c:pt idx="37">
                  <c:v>314</c:v>
                </c:pt>
                <c:pt idx="38">
                  <c:v>155</c:v>
                </c:pt>
                <c:pt idx="39">
                  <c:v>675</c:v>
                </c:pt>
                <c:pt idx="40">
                  <c:v>189</c:v>
                </c:pt>
                <c:pt idx="41">
                  <c:v>336</c:v>
                </c:pt>
                <c:pt idx="42">
                  <c:v>255</c:v>
                </c:pt>
                <c:pt idx="43">
                  <c:v>138</c:v>
                </c:pt>
                <c:pt idx="44">
                  <c:v>179</c:v>
                </c:pt>
                <c:pt idx="45">
                  <c:v>387</c:v>
                </c:pt>
                <c:pt idx="46">
                  <c:v>105</c:v>
                </c:pt>
              </c:numCache>
            </c:numRef>
          </c:val>
        </c:ser>
        <c:ser>
          <c:idx val="3"/>
          <c:order val="6"/>
          <c:tx>
            <c:strRef>
              <c:f>県別高齢者住宅・施設数!$H$4</c:f>
              <c:strCache>
                <c:ptCount val="1"/>
                <c:pt idx="0">
                  <c:v>介護老人福祉施設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県別高齢者住宅・施設数!$A$5:$A$51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県別高齢者住宅・施設数!$H$5:$H$51</c:f>
              <c:numCache>
                <c:formatCode>#,##0_);[Red]\(#,##0\)</c:formatCode>
                <c:ptCount val="47"/>
                <c:pt idx="0">
                  <c:v>461</c:v>
                </c:pt>
                <c:pt idx="1">
                  <c:v>137</c:v>
                </c:pt>
                <c:pt idx="2">
                  <c:v>172</c:v>
                </c:pt>
                <c:pt idx="3">
                  <c:v>204</c:v>
                </c:pt>
                <c:pt idx="4">
                  <c:v>146</c:v>
                </c:pt>
                <c:pt idx="5">
                  <c:v>148</c:v>
                </c:pt>
                <c:pt idx="6">
                  <c:v>188</c:v>
                </c:pt>
                <c:pt idx="7">
                  <c:v>266</c:v>
                </c:pt>
                <c:pt idx="8">
                  <c:v>218</c:v>
                </c:pt>
                <c:pt idx="9">
                  <c:v>219</c:v>
                </c:pt>
                <c:pt idx="10">
                  <c:v>435</c:v>
                </c:pt>
                <c:pt idx="11">
                  <c:v>390</c:v>
                </c:pt>
                <c:pt idx="12">
                  <c:v>555</c:v>
                </c:pt>
                <c:pt idx="13">
                  <c:v>416</c:v>
                </c:pt>
                <c:pt idx="14">
                  <c:v>301</c:v>
                </c:pt>
                <c:pt idx="15">
                  <c:v>102</c:v>
                </c:pt>
                <c:pt idx="16">
                  <c:v>114</c:v>
                </c:pt>
                <c:pt idx="17">
                  <c:v>92</c:v>
                </c:pt>
                <c:pt idx="18">
                  <c:v>111</c:v>
                </c:pt>
                <c:pt idx="19">
                  <c:v>225</c:v>
                </c:pt>
                <c:pt idx="20">
                  <c:v>177</c:v>
                </c:pt>
                <c:pt idx="21">
                  <c:v>276</c:v>
                </c:pt>
                <c:pt idx="22">
                  <c:v>400</c:v>
                </c:pt>
                <c:pt idx="23">
                  <c:v>186</c:v>
                </c:pt>
                <c:pt idx="24">
                  <c:v>113</c:v>
                </c:pt>
                <c:pt idx="25">
                  <c:v>204</c:v>
                </c:pt>
                <c:pt idx="26">
                  <c:v>544</c:v>
                </c:pt>
                <c:pt idx="27">
                  <c:v>427</c:v>
                </c:pt>
                <c:pt idx="28">
                  <c:v>114</c:v>
                </c:pt>
                <c:pt idx="29">
                  <c:v>108</c:v>
                </c:pt>
                <c:pt idx="30">
                  <c:v>49</c:v>
                </c:pt>
                <c:pt idx="31">
                  <c:v>108</c:v>
                </c:pt>
                <c:pt idx="32">
                  <c:v>218</c:v>
                </c:pt>
                <c:pt idx="33">
                  <c:v>247</c:v>
                </c:pt>
                <c:pt idx="34">
                  <c:v>149</c:v>
                </c:pt>
                <c:pt idx="35">
                  <c:v>76</c:v>
                </c:pt>
                <c:pt idx="36">
                  <c:v>96</c:v>
                </c:pt>
                <c:pt idx="37">
                  <c:v>147</c:v>
                </c:pt>
                <c:pt idx="38">
                  <c:v>66</c:v>
                </c:pt>
                <c:pt idx="39">
                  <c:v>398</c:v>
                </c:pt>
                <c:pt idx="40">
                  <c:v>62</c:v>
                </c:pt>
                <c:pt idx="41">
                  <c:v>153</c:v>
                </c:pt>
                <c:pt idx="42">
                  <c:v>219</c:v>
                </c:pt>
                <c:pt idx="43">
                  <c:v>121</c:v>
                </c:pt>
                <c:pt idx="44">
                  <c:v>103</c:v>
                </c:pt>
                <c:pt idx="45">
                  <c:v>200</c:v>
                </c:pt>
                <c:pt idx="46">
                  <c:v>75</c:v>
                </c:pt>
              </c:numCache>
            </c:numRef>
          </c:val>
        </c:ser>
        <c:ser>
          <c:idx val="9"/>
          <c:order val="7"/>
          <c:tx>
            <c:strRef>
              <c:f>県別高齢者住宅・施設数!$I$4</c:f>
              <c:strCache>
                <c:ptCount val="1"/>
                <c:pt idx="0">
                  <c:v>介護老人保健施設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県別高齢者住宅・施設数!$A$5:$A$51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県別高齢者住宅・施設数!$I$5:$I$51</c:f>
              <c:numCache>
                <c:formatCode>#,##0_);[Red]\(#,##0\)</c:formatCode>
                <c:ptCount val="47"/>
                <c:pt idx="0">
                  <c:v>193</c:v>
                </c:pt>
                <c:pt idx="1">
                  <c:v>59</c:v>
                </c:pt>
                <c:pt idx="2">
                  <c:v>68</c:v>
                </c:pt>
                <c:pt idx="3">
                  <c:v>92</c:v>
                </c:pt>
                <c:pt idx="4">
                  <c:v>56</c:v>
                </c:pt>
                <c:pt idx="5">
                  <c:v>47</c:v>
                </c:pt>
                <c:pt idx="6">
                  <c:v>85</c:v>
                </c:pt>
                <c:pt idx="7">
                  <c:v>128</c:v>
                </c:pt>
                <c:pt idx="8">
                  <c:v>65</c:v>
                </c:pt>
                <c:pt idx="9">
                  <c:v>84</c:v>
                </c:pt>
                <c:pt idx="10">
                  <c:v>165</c:v>
                </c:pt>
                <c:pt idx="11">
                  <c:v>162</c:v>
                </c:pt>
                <c:pt idx="12">
                  <c:v>202</c:v>
                </c:pt>
                <c:pt idx="13">
                  <c:v>185</c:v>
                </c:pt>
                <c:pt idx="14">
                  <c:v>101</c:v>
                </c:pt>
                <c:pt idx="15">
                  <c:v>47</c:v>
                </c:pt>
                <c:pt idx="16">
                  <c:v>44</c:v>
                </c:pt>
                <c:pt idx="17">
                  <c:v>34</c:v>
                </c:pt>
                <c:pt idx="18">
                  <c:v>31</c:v>
                </c:pt>
                <c:pt idx="19">
                  <c:v>96</c:v>
                </c:pt>
                <c:pt idx="20">
                  <c:v>76</c:v>
                </c:pt>
                <c:pt idx="21">
                  <c:v>126</c:v>
                </c:pt>
                <c:pt idx="22">
                  <c:v>183</c:v>
                </c:pt>
                <c:pt idx="23">
                  <c:v>73</c:v>
                </c:pt>
                <c:pt idx="24">
                  <c:v>34</c:v>
                </c:pt>
                <c:pt idx="25">
                  <c:v>72</c:v>
                </c:pt>
                <c:pt idx="26">
                  <c:v>226</c:v>
                </c:pt>
                <c:pt idx="27">
                  <c:v>164</c:v>
                </c:pt>
                <c:pt idx="28">
                  <c:v>53</c:v>
                </c:pt>
                <c:pt idx="29">
                  <c:v>42</c:v>
                </c:pt>
                <c:pt idx="30">
                  <c:v>42</c:v>
                </c:pt>
                <c:pt idx="31">
                  <c:v>36</c:v>
                </c:pt>
                <c:pt idx="32">
                  <c:v>81</c:v>
                </c:pt>
                <c:pt idx="33">
                  <c:v>111</c:v>
                </c:pt>
                <c:pt idx="34">
                  <c:v>66</c:v>
                </c:pt>
                <c:pt idx="35">
                  <c:v>52</c:v>
                </c:pt>
                <c:pt idx="36">
                  <c:v>52</c:v>
                </c:pt>
                <c:pt idx="37">
                  <c:v>67</c:v>
                </c:pt>
                <c:pt idx="38">
                  <c:v>31</c:v>
                </c:pt>
                <c:pt idx="39">
                  <c:v>168</c:v>
                </c:pt>
                <c:pt idx="40">
                  <c:v>38</c:v>
                </c:pt>
                <c:pt idx="41">
                  <c:v>63</c:v>
                </c:pt>
                <c:pt idx="42">
                  <c:v>96</c:v>
                </c:pt>
                <c:pt idx="43">
                  <c:v>67</c:v>
                </c:pt>
                <c:pt idx="44">
                  <c:v>45</c:v>
                </c:pt>
                <c:pt idx="45">
                  <c:v>88</c:v>
                </c:pt>
                <c:pt idx="46">
                  <c:v>43</c:v>
                </c:pt>
              </c:numCache>
            </c:numRef>
          </c:val>
        </c:ser>
        <c:ser>
          <c:idx val="10"/>
          <c:order val="8"/>
          <c:tx>
            <c:strRef>
              <c:f>県別高齢者住宅・施設数!$J$4</c:f>
              <c:strCache>
                <c:ptCount val="1"/>
                <c:pt idx="0">
                  <c:v>介護療養型医療施設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県別高齢者住宅・施設数!$A$5:$A$51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県別高齢者住宅・施設数!$J$5:$J$51</c:f>
              <c:numCache>
                <c:formatCode>#,##0_);[Red]\(#,##0\)</c:formatCode>
                <c:ptCount val="47"/>
                <c:pt idx="0">
                  <c:v>41</c:v>
                </c:pt>
                <c:pt idx="1">
                  <c:v>15</c:v>
                </c:pt>
                <c:pt idx="2">
                  <c:v>12</c:v>
                </c:pt>
                <c:pt idx="3">
                  <c:v>6</c:v>
                </c:pt>
                <c:pt idx="4">
                  <c:v>4</c:v>
                </c:pt>
                <c:pt idx="5">
                  <c:v>5</c:v>
                </c:pt>
                <c:pt idx="6">
                  <c:v>11</c:v>
                </c:pt>
                <c:pt idx="7">
                  <c:v>14</c:v>
                </c:pt>
                <c:pt idx="8">
                  <c:v>6</c:v>
                </c:pt>
                <c:pt idx="9">
                  <c:v>8</c:v>
                </c:pt>
                <c:pt idx="10">
                  <c:v>10</c:v>
                </c:pt>
                <c:pt idx="11">
                  <c:v>16</c:v>
                </c:pt>
                <c:pt idx="12">
                  <c:v>46</c:v>
                </c:pt>
                <c:pt idx="13">
                  <c:v>16</c:v>
                </c:pt>
                <c:pt idx="14">
                  <c:v>18</c:v>
                </c:pt>
                <c:pt idx="15">
                  <c:v>17</c:v>
                </c:pt>
                <c:pt idx="16">
                  <c:v>11</c:v>
                </c:pt>
                <c:pt idx="17">
                  <c:v>13</c:v>
                </c:pt>
                <c:pt idx="18">
                  <c:v>4</c:v>
                </c:pt>
                <c:pt idx="19">
                  <c:v>25</c:v>
                </c:pt>
                <c:pt idx="20">
                  <c:v>17</c:v>
                </c:pt>
                <c:pt idx="21">
                  <c:v>16</c:v>
                </c:pt>
                <c:pt idx="22">
                  <c:v>19</c:v>
                </c:pt>
                <c:pt idx="23">
                  <c:v>11</c:v>
                </c:pt>
                <c:pt idx="24">
                  <c:v>3</c:v>
                </c:pt>
                <c:pt idx="25">
                  <c:v>20</c:v>
                </c:pt>
                <c:pt idx="26">
                  <c:v>25</c:v>
                </c:pt>
                <c:pt idx="27">
                  <c:v>16</c:v>
                </c:pt>
                <c:pt idx="28">
                  <c:v>3</c:v>
                </c:pt>
                <c:pt idx="29">
                  <c:v>14</c:v>
                </c:pt>
                <c:pt idx="30">
                  <c:v>4</c:v>
                </c:pt>
                <c:pt idx="31">
                  <c:v>8</c:v>
                </c:pt>
                <c:pt idx="32">
                  <c:v>22</c:v>
                </c:pt>
                <c:pt idx="33">
                  <c:v>41</c:v>
                </c:pt>
                <c:pt idx="34">
                  <c:v>18</c:v>
                </c:pt>
                <c:pt idx="35">
                  <c:v>28</c:v>
                </c:pt>
                <c:pt idx="36">
                  <c:v>16</c:v>
                </c:pt>
                <c:pt idx="37">
                  <c:v>23</c:v>
                </c:pt>
                <c:pt idx="38">
                  <c:v>34</c:v>
                </c:pt>
                <c:pt idx="39">
                  <c:v>59</c:v>
                </c:pt>
                <c:pt idx="40">
                  <c:v>15</c:v>
                </c:pt>
                <c:pt idx="41">
                  <c:v>37</c:v>
                </c:pt>
                <c:pt idx="42">
                  <c:v>49</c:v>
                </c:pt>
                <c:pt idx="43">
                  <c:v>29</c:v>
                </c:pt>
                <c:pt idx="44">
                  <c:v>28</c:v>
                </c:pt>
                <c:pt idx="45">
                  <c:v>27</c:v>
                </c:pt>
                <c:pt idx="46">
                  <c:v>10</c:v>
                </c:pt>
              </c:numCache>
            </c:numRef>
          </c:val>
        </c:ser>
        <c:ser>
          <c:idx val="11"/>
          <c:order val="9"/>
          <c:tx>
            <c:strRef>
              <c:f>県別高齢者住宅・施設数!$K$4</c:f>
              <c:strCache>
                <c:ptCount val="1"/>
                <c:pt idx="0">
                  <c:v>介護医療院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dLbls>
            <c:dLbl>
              <c:idx val="29"/>
              <c:layout>
                <c:manualLayout>
                  <c:x val="8.3594552597182417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県別高齢者住宅・施設数!$A$5:$A$51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県別高齢者住宅・施設数!$K$5:$K$51</c:f>
              <c:numCache>
                <c:formatCode>#,##0_);[Red]\(#,##0\)</c:formatCode>
                <c:ptCount val="47"/>
                <c:pt idx="0">
                  <c:v>15</c:v>
                </c:pt>
                <c:pt idx="1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7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2</c:v>
                </c:pt>
                <c:pt idx="12">
                  <c:v>4</c:v>
                </c:pt>
                <c:pt idx="13">
                  <c:v>5</c:v>
                </c:pt>
                <c:pt idx="15">
                  <c:v>16</c:v>
                </c:pt>
                <c:pt idx="16">
                  <c:v>6</c:v>
                </c:pt>
                <c:pt idx="17">
                  <c:v>4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8</c:v>
                </c:pt>
                <c:pt idx="28">
                  <c:v>3</c:v>
                </c:pt>
                <c:pt idx="29">
                  <c:v>2</c:v>
                </c:pt>
                <c:pt idx="30">
                  <c:v>7</c:v>
                </c:pt>
                <c:pt idx="31">
                  <c:v>4</c:v>
                </c:pt>
                <c:pt idx="32">
                  <c:v>10</c:v>
                </c:pt>
                <c:pt idx="33">
                  <c:v>8</c:v>
                </c:pt>
                <c:pt idx="34">
                  <c:v>12</c:v>
                </c:pt>
                <c:pt idx="35">
                  <c:v>8</c:v>
                </c:pt>
                <c:pt idx="36">
                  <c:v>2</c:v>
                </c:pt>
                <c:pt idx="37">
                  <c:v>3</c:v>
                </c:pt>
                <c:pt idx="38">
                  <c:v>6</c:v>
                </c:pt>
                <c:pt idx="39">
                  <c:v>17</c:v>
                </c:pt>
                <c:pt idx="40">
                  <c:v>5</c:v>
                </c:pt>
                <c:pt idx="41">
                  <c:v>3</c:v>
                </c:pt>
                <c:pt idx="42">
                  <c:v>12</c:v>
                </c:pt>
                <c:pt idx="43">
                  <c:v>4</c:v>
                </c:pt>
                <c:pt idx="45">
                  <c:v>6</c:v>
                </c:pt>
                <c:pt idx="4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5789312"/>
        <c:axId val="85811584"/>
      </c:barChart>
      <c:catAx>
        <c:axId val="857893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81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811584"/>
        <c:scaling>
          <c:orientation val="minMax"/>
          <c:min val="0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789312"/>
        <c:crosses val="autoZero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930664231234414"/>
          <c:y val="0.60875236050039205"/>
          <c:w val="0.24305597380264765"/>
          <c:h val="0.2072074172546613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24</xdr:row>
      <xdr:rowOff>38100</xdr:rowOff>
    </xdr:from>
    <xdr:to>
      <xdr:col>8</xdr:col>
      <xdr:colOff>285750</xdr:colOff>
      <xdr:row>50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0.86043</cdr:x>
      <cdr:y>0.01453</cdr:y>
    </cdr:from>
    <cdr:to>
      <cdr:x>0.99963</cdr:x>
      <cdr:y>0.04465</cdr:y>
    </cdr:to>
    <cdr:sp macro="" textlink="">
      <cdr:nvSpPr>
        <cdr:cNvPr id="570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3525" y="57151"/>
          <a:ext cx="864468" cy="1184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（住宅・施設ホーム数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0.0079</cdr:x>
      <cdr:y>0.01453</cdr:y>
    </cdr:from>
    <cdr:to>
      <cdr:x>0.07975</cdr:x>
      <cdr:y>0.05327</cdr:y>
    </cdr:to>
    <cdr:sp macro="" textlink="">
      <cdr:nvSpPr>
        <cdr:cNvPr id="570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4" y="57148"/>
          <a:ext cx="446215" cy="1524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（居室数）</a:t>
          </a:r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85725</xdr:colOff>
      <xdr:row>3</xdr:row>
      <xdr:rowOff>28575</xdr:rowOff>
    </xdr:from>
    <xdr:to>
      <xdr:col>20</xdr:col>
      <xdr:colOff>676275</xdr:colOff>
      <xdr:row>42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0.93439</cdr:x>
      <cdr:y>0</cdr:y>
    </cdr:from>
    <cdr:to>
      <cdr:x>1</cdr:x>
      <cdr:y>0.01673</cdr:y>
    </cdr:to>
    <cdr:sp macro="" textlink="">
      <cdr:nvSpPr>
        <cdr:cNvPr id="582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32083" y="0"/>
          <a:ext cx="398699" cy="1227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6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（ホーム数）</a:t>
          </a:r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Normal="100" workbookViewId="0"/>
  </sheetViews>
  <sheetFormatPr defaultColWidth="8" defaultRowHeight="12"/>
  <cols>
    <col min="1" max="1" width="4.375" style="48" bestFit="1" customWidth="1"/>
    <col min="2" max="2" width="23" style="48" bestFit="1" customWidth="1"/>
    <col min="3" max="3" width="7.5" style="48" bestFit="1" customWidth="1"/>
    <col min="4" max="4" width="6" style="48" customWidth="1"/>
    <col min="5" max="5" width="11.25" style="48" bestFit="1" customWidth="1"/>
    <col min="6" max="6" width="7.125" style="48" bestFit="1" customWidth="1"/>
    <col min="7" max="7" width="9.625" style="48" bestFit="1" customWidth="1"/>
    <col min="8" max="8" width="9.75" style="48" customWidth="1"/>
    <col min="9" max="10" width="8" style="46" customWidth="1"/>
    <col min="11" max="16384" width="8" style="48"/>
  </cols>
  <sheetData>
    <row r="1" spans="1:12" s="85" customFormat="1" ht="27.75" customHeight="1">
      <c r="A1" s="83" t="s">
        <v>83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46" customFormat="1" ht="14.25">
      <c r="A2" s="81" t="s">
        <v>67</v>
      </c>
    </row>
    <row r="3" spans="1:12" ht="14.25">
      <c r="A3" s="47"/>
    </row>
    <row r="4" spans="1:12" ht="23.25" customHeight="1">
      <c r="A4" s="86" t="s">
        <v>47</v>
      </c>
      <c r="B4" s="87"/>
      <c r="C4" s="49" t="s">
        <v>48</v>
      </c>
      <c r="D4" s="50" t="s">
        <v>49</v>
      </c>
      <c r="E4" s="51" t="s">
        <v>50</v>
      </c>
      <c r="F4" s="52" t="s">
        <v>49</v>
      </c>
      <c r="G4" s="53" t="s">
        <v>51</v>
      </c>
      <c r="H4" s="54" t="s">
        <v>52</v>
      </c>
    </row>
    <row r="5" spans="1:12">
      <c r="A5" s="55">
        <v>1</v>
      </c>
      <c r="B5" s="56" t="s">
        <v>72</v>
      </c>
      <c r="C5" s="57">
        <v>4095</v>
      </c>
      <c r="D5" s="57">
        <v>230</v>
      </c>
      <c r="E5" s="58">
        <v>207273</v>
      </c>
      <c r="F5" s="58">
        <v>5587</v>
      </c>
      <c r="G5" s="58">
        <v>24762</v>
      </c>
      <c r="H5" s="59">
        <f>+E5+G5</f>
        <v>232035</v>
      </c>
    </row>
    <row r="6" spans="1:12">
      <c r="A6" s="60">
        <v>2</v>
      </c>
      <c r="B6" s="61" t="s">
        <v>73</v>
      </c>
      <c r="C6" s="62">
        <v>10014</v>
      </c>
      <c r="D6" s="62"/>
      <c r="E6" s="63">
        <v>258600</v>
      </c>
      <c r="F6" s="63"/>
      <c r="G6" s="63">
        <v>9303</v>
      </c>
      <c r="H6" s="64">
        <f t="shared" ref="H6:H18" si="0">+E6+G6</f>
        <v>267903</v>
      </c>
    </row>
    <row r="7" spans="1:12">
      <c r="A7" s="60">
        <v>3</v>
      </c>
      <c r="B7" s="61" t="s">
        <v>74</v>
      </c>
      <c r="C7" s="62">
        <v>18</v>
      </c>
      <c r="D7" s="62"/>
      <c r="E7" s="63"/>
      <c r="F7" s="63"/>
      <c r="G7" s="63">
        <v>385</v>
      </c>
      <c r="H7" s="64">
        <f t="shared" si="0"/>
        <v>385</v>
      </c>
    </row>
    <row r="8" spans="1:12">
      <c r="A8" s="60">
        <v>4</v>
      </c>
      <c r="B8" s="61" t="s">
        <v>75</v>
      </c>
      <c r="C8" s="62">
        <v>344</v>
      </c>
      <c r="D8" s="62"/>
      <c r="E8" s="63">
        <v>6600</v>
      </c>
      <c r="F8" s="63"/>
      <c r="G8" s="63">
        <v>1861</v>
      </c>
      <c r="H8" s="64">
        <f t="shared" si="0"/>
        <v>8461</v>
      </c>
    </row>
    <row r="9" spans="1:12">
      <c r="A9" s="60">
        <v>5</v>
      </c>
      <c r="B9" s="61" t="s">
        <v>76</v>
      </c>
      <c r="C9" s="62">
        <v>73</v>
      </c>
      <c r="D9" s="62"/>
      <c r="E9" s="63"/>
      <c r="F9" s="63"/>
      <c r="G9" s="63">
        <v>11552</v>
      </c>
      <c r="H9" s="64">
        <f t="shared" si="0"/>
        <v>11552</v>
      </c>
    </row>
    <row r="10" spans="1:12">
      <c r="A10" s="60">
        <v>6</v>
      </c>
      <c r="B10" s="61" t="s">
        <v>53</v>
      </c>
      <c r="C10" s="62">
        <v>7382</v>
      </c>
      <c r="D10" s="62">
        <v>46</v>
      </c>
      <c r="E10" s="63">
        <v>218803</v>
      </c>
      <c r="F10" s="63">
        <v>1268</v>
      </c>
      <c r="G10" s="63">
        <v>26283</v>
      </c>
      <c r="H10" s="64">
        <f t="shared" si="0"/>
        <v>245086</v>
      </c>
      <c r="I10" s="78" t="s">
        <v>81</v>
      </c>
    </row>
    <row r="11" spans="1:12">
      <c r="A11" s="60">
        <v>7</v>
      </c>
      <c r="B11" s="61" t="s">
        <v>77</v>
      </c>
      <c r="C11" s="62">
        <v>206</v>
      </c>
      <c r="D11" s="62"/>
      <c r="E11" s="63">
        <v>121</v>
      </c>
      <c r="F11" s="63"/>
      <c r="G11" s="63">
        <v>11891</v>
      </c>
      <c r="H11" s="64">
        <f t="shared" si="0"/>
        <v>12012</v>
      </c>
    </row>
    <row r="12" spans="1:12">
      <c r="A12" s="60">
        <v>8</v>
      </c>
      <c r="B12" s="61" t="s">
        <v>54</v>
      </c>
      <c r="C12" s="62">
        <v>2109</v>
      </c>
      <c r="D12" s="62">
        <v>66</v>
      </c>
      <c r="E12" s="63">
        <v>23812</v>
      </c>
      <c r="F12" s="63">
        <v>1590</v>
      </c>
      <c r="G12" s="63">
        <v>59099</v>
      </c>
      <c r="H12" s="64">
        <f t="shared" si="0"/>
        <v>82911</v>
      </c>
    </row>
    <row r="13" spans="1:12">
      <c r="A13" s="60">
        <v>9</v>
      </c>
      <c r="B13" s="61" t="s">
        <v>78</v>
      </c>
      <c r="C13" s="62">
        <v>951</v>
      </c>
      <c r="D13" s="62"/>
      <c r="E13" s="63">
        <v>27530</v>
      </c>
      <c r="F13" s="63"/>
      <c r="G13" s="63">
        <v>36127</v>
      </c>
      <c r="H13" s="64">
        <f t="shared" si="0"/>
        <v>63657</v>
      </c>
    </row>
    <row r="14" spans="1:12">
      <c r="A14" s="60">
        <v>10</v>
      </c>
      <c r="B14" s="61" t="s">
        <v>79</v>
      </c>
      <c r="C14" s="62">
        <v>13759</v>
      </c>
      <c r="D14" s="62">
        <v>13759</v>
      </c>
      <c r="E14" s="63">
        <v>212702</v>
      </c>
      <c r="F14" s="63">
        <v>212702</v>
      </c>
      <c r="G14" s="63"/>
      <c r="H14" s="64">
        <f t="shared" si="0"/>
        <v>212702</v>
      </c>
    </row>
    <row r="15" spans="1:12">
      <c r="A15" s="60">
        <v>11</v>
      </c>
      <c r="B15" s="61" t="s">
        <v>55</v>
      </c>
      <c r="C15" s="62">
        <v>9936</v>
      </c>
      <c r="D15" s="62">
        <v>2342</v>
      </c>
      <c r="E15" s="63">
        <v>626831</v>
      </c>
      <c r="F15" s="63">
        <v>61716</v>
      </c>
      <c r="G15" s="63"/>
      <c r="H15" s="64">
        <f t="shared" si="0"/>
        <v>626831</v>
      </c>
    </row>
    <row r="16" spans="1:12">
      <c r="A16" s="60">
        <v>12</v>
      </c>
      <c r="B16" s="61" t="s">
        <v>56</v>
      </c>
      <c r="C16" s="62">
        <v>4139</v>
      </c>
      <c r="D16" s="62"/>
      <c r="E16" s="63">
        <v>373053</v>
      </c>
      <c r="F16" s="63"/>
      <c r="G16" s="63"/>
      <c r="H16" s="64">
        <f t="shared" si="0"/>
        <v>373053</v>
      </c>
    </row>
    <row r="17" spans="1:10">
      <c r="A17" s="60">
        <v>13</v>
      </c>
      <c r="B17" s="61" t="s">
        <v>57</v>
      </c>
      <c r="C17" s="62">
        <v>890</v>
      </c>
      <c r="D17" s="62"/>
      <c r="E17" s="63">
        <v>39428</v>
      </c>
      <c r="F17" s="63"/>
      <c r="G17" s="63"/>
      <c r="H17" s="64">
        <f t="shared" si="0"/>
        <v>39428</v>
      </c>
    </row>
    <row r="18" spans="1:10" ht="12.75" thickBot="1">
      <c r="A18" s="60">
        <v>14</v>
      </c>
      <c r="B18" s="65" t="s">
        <v>69</v>
      </c>
      <c r="C18" s="66">
        <v>237</v>
      </c>
      <c r="D18" s="66"/>
      <c r="E18" s="67">
        <v>15411</v>
      </c>
      <c r="F18" s="67"/>
      <c r="G18" s="67"/>
      <c r="H18" s="68">
        <f t="shared" si="0"/>
        <v>15411</v>
      </c>
    </row>
    <row r="19" spans="1:10" ht="14.25" customHeight="1" thickTop="1">
      <c r="A19" s="88" t="s">
        <v>58</v>
      </c>
      <c r="B19" s="89"/>
      <c r="C19" s="69">
        <f>SUM(C5:C18)</f>
        <v>54153</v>
      </c>
      <c r="D19" s="69">
        <f>SUM(D5:D18)</f>
        <v>16443</v>
      </c>
      <c r="E19" s="70">
        <f>SUM(E5:E18)</f>
        <v>2010164</v>
      </c>
      <c r="F19" s="70">
        <f>SUM(F5:F18)</f>
        <v>282863</v>
      </c>
      <c r="G19" s="70">
        <f>SUM(G5:G18)</f>
        <v>181263</v>
      </c>
      <c r="H19" s="71">
        <f>E19+G19</f>
        <v>2191427</v>
      </c>
    </row>
    <row r="20" spans="1:10">
      <c r="D20" s="72"/>
    </row>
    <row r="21" spans="1:10" ht="22.5">
      <c r="A21" s="86" t="s">
        <v>47</v>
      </c>
      <c r="B21" s="87"/>
      <c r="C21" s="49" t="s">
        <v>48</v>
      </c>
      <c r="D21" s="50" t="s">
        <v>49</v>
      </c>
      <c r="E21" s="51" t="s">
        <v>50</v>
      </c>
      <c r="F21" s="52" t="s">
        <v>49</v>
      </c>
      <c r="G21" s="53" t="s">
        <v>51</v>
      </c>
      <c r="H21" s="54" t="s">
        <v>52</v>
      </c>
    </row>
    <row r="22" spans="1:10" ht="12.75" thickBot="1">
      <c r="A22" s="73">
        <v>6</v>
      </c>
      <c r="B22" s="65" t="s">
        <v>59</v>
      </c>
      <c r="C22" s="62">
        <v>7431</v>
      </c>
      <c r="D22" s="62">
        <v>46</v>
      </c>
      <c r="E22" s="63">
        <v>221342</v>
      </c>
      <c r="F22" s="63">
        <v>1268</v>
      </c>
      <c r="G22" s="63">
        <v>26413</v>
      </c>
      <c r="H22" s="74">
        <f>+E22+G22</f>
        <v>247755</v>
      </c>
      <c r="I22" s="78" t="s">
        <v>80</v>
      </c>
    </row>
    <row r="23" spans="1:10" ht="12.75" thickTop="1">
      <c r="A23" s="90" t="s">
        <v>60</v>
      </c>
      <c r="B23" s="91"/>
      <c r="C23" s="75">
        <f t="shared" ref="C23:H23" si="1">SUM(C5:C9,C11:C18,C22:C22)</f>
        <v>54202</v>
      </c>
      <c r="D23" s="75">
        <f t="shared" si="1"/>
        <v>16443</v>
      </c>
      <c r="E23" s="76">
        <f t="shared" si="1"/>
        <v>2012703</v>
      </c>
      <c r="F23" s="76">
        <f t="shared" si="1"/>
        <v>282863</v>
      </c>
      <c r="G23" s="76">
        <f t="shared" si="1"/>
        <v>181393</v>
      </c>
      <c r="H23" s="77">
        <f t="shared" si="1"/>
        <v>2194096</v>
      </c>
    </row>
    <row r="24" spans="1:10">
      <c r="D24" s="72"/>
    </row>
    <row r="30" spans="1:10">
      <c r="J30" s="82"/>
    </row>
    <row r="31" spans="1:10">
      <c r="J31" s="82"/>
    </row>
  </sheetData>
  <mergeCells count="4">
    <mergeCell ref="A4:B4"/>
    <mergeCell ref="A19:B19"/>
    <mergeCell ref="A21:B21"/>
    <mergeCell ref="A23:B23"/>
  </mergeCells>
  <phoneticPr fontId="2"/>
  <pageMargins left="0.75" right="0.75" top="1" bottom="1" header="0.51200000000000001" footer="0.51200000000000001"/>
  <pageSetup paperSize="9" scale="74" orientation="portrait" verticalDpi="300" r:id="rId1"/>
  <headerFooter alignWithMargins="0"/>
  <ignoredErrors>
    <ignoredError sqref="D23 F2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zoomScaleNormal="100" workbookViewId="0"/>
  </sheetViews>
  <sheetFormatPr defaultRowHeight="13.5"/>
  <cols>
    <col min="1" max="1" width="6.25" style="4" customWidth="1"/>
    <col min="2" max="11" width="5.25" style="5" customWidth="1"/>
    <col min="12" max="12" width="5.375" style="5" customWidth="1"/>
    <col min="13" max="16384" width="9" style="4"/>
  </cols>
  <sheetData>
    <row r="1" spans="1:14" s="80" customFormat="1" ht="27.75" customHeight="1">
      <c r="A1" s="83" t="s">
        <v>83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4" s="3" customFormat="1" ht="14.25">
      <c r="A2" s="1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s="6" customFormat="1"/>
    <row r="4" spans="1:14" s="38" customFormat="1" ht="54" customHeight="1">
      <c r="A4" s="45"/>
      <c r="B4" s="44" t="s">
        <v>61</v>
      </c>
      <c r="C4" s="43" t="s">
        <v>59</v>
      </c>
      <c r="D4" s="43" t="s">
        <v>62</v>
      </c>
      <c r="E4" s="43" t="s">
        <v>54</v>
      </c>
      <c r="F4" s="43" t="s">
        <v>71</v>
      </c>
      <c r="G4" s="43" t="s">
        <v>70</v>
      </c>
      <c r="H4" s="43" t="s">
        <v>63</v>
      </c>
      <c r="I4" s="43" t="s">
        <v>64</v>
      </c>
      <c r="J4" s="43" t="s">
        <v>65</v>
      </c>
      <c r="K4" s="42" t="s">
        <v>69</v>
      </c>
      <c r="L4" s="41" t="s">
        <v>66</v>
      </c>
      <c r="M4" s="40"/>
      <c r="N4" s="39"/>
    </row>
    <row r="5" spans="1:14">
      <c r="A5" s="37" t="s">
        <v>28</v>
      </c>
      <c r="B5" s="36">
        <v>1227</v>
      </c>
      <c r="C5" s="35">
        <v>463</v>
      </c>
      <c r="D5" s="35">
        <v>18</v>
      </c>
      <c r="E5" s="35">
        <v>107</v>
      </c>
      <c r="F5" s="35">
        <v>58</v>
      </c>
      <c r="G5" s="34">
        <v>989</v>
      </c>
      <c r="H5" s="35">
        <v>461</v>
      </c>
      <c r="I5" s="34">
        <v>193</v>
      </c>
      <c r="J5" s="34">
        <v>41</v>
      </c>
      <c r="K5" s="33">
        <v>15</v>
      </c>
      <c r="L5" s="32">
        <f t="shared" ref="L5:L51" si="0">SUM(B5:K5)</f>
        <v>3572</v>
      </c>
      <c r="M5" s="6"/>
      <c r="N5" s="8"/>
    </row>
    <row r="6" spans="1:14">
      <c r="A6" s="25" t="s">
        <v>34</v>
      </c>
      <c r="B6" s="24">
        <v>351</v>
      </c>
      <c r="C6" s="23">
        <v>109</v>
      </c>
      <c r="D6" s="23">
        <v>2</v>
      </c>
      <c r="E6" s="23">
        <v>24</v>
      </c>
      <c r="F6" s="23">
        <v>10</v>
      </c>
      <c r="G6" s="22">
        <v>326</v>
      </c>
      <c r="H6" s="23">
        <v>137</v>
      </c>
      <c r="I6" s="22">
        <v>59</v>
      </c>
      <c r="J6" s="22">
        <v>15</v>
      </c>
      <c r="K6" s="21">
        <v>5</v>
      </c>
      <c r="L6" s="20">
        <f t="shared" si="0"/>
        <v>1038</v>
      </c>
      <c r="M6" s="6"/>
      <c r="N6" s="8"/>
    </row>
    <row r="7" spans="1:14">
      <c r="A7" s="31" t="s">
        <v>46</v>
      </c>
      <c r="B7" s="30">
        <v>194</v>
      </c>
      <c r="C7" s="29">
        <v>88</v>
      </c>
      <c r="D7" s="29">
        <v>2</v>
      </c>
      <c r="E7" s="29">
        <v>23</v>
      </c>
      <c r="F7" s="29">
        <v>17</v>
      </c>
      <c r="G7" s="28">
        <v>208</v>
      </c>
      <c r="H7" s="29">
        <v>172</v>
      </c>
      <c r="I7" s="28">
        <v>68</v>
      </c>
      <c r="J7" s="28">
        <v>12</v>
      </c>
      <c r="K7" s="27"/>
      <c r="L7" s="26">
        <f t="shared" si="0"/>
        <v>784</v>
      </c>
      <c r="M7" s="6"/>
      <c r="N7" s="8"/>
    </row>
    <row r="8" spans="1:14">
      <c r="A8" s="25" t="s">
        <v>32</v>
      </c>
      <c r="B8" s="24">
        <v>185</v>
      </c>
      <c r="C8" s="23">
        <v>129</v>
      </c>
      <c r="D8" s="23">
        <v>2</v>
      </c>
      <c r="E8" s="23">
        <v>46</v>
      </c>
      <c r="F8" s="23">
        <v>9</v>
      </c>
      <c r="G8" s="22">
        <v>285</v>
      </c>
      <c r="H8" s="23">
        <v>204</v>
      </c>
      <c r="I8" s="22">
        <v>92</v>
      </c>
      <c r="J8" s="22">
        <v>6</v>
      </c>
      <c r="K8" s="21"/>
      <c r="L8" s="20">
        <f t="shared" si="0"/>
        <v>958</v>
      </c>
      <c r="M8" s="6"/>
      <c r="N8" s="8"/>
    </row>
    <row r="9" spans="1:14">
      <c r="A9" s="31" t="s">
        <v>35</v>
      </c>
      <c r="B9" s="30">
        <v>100</v>
      </c>
      <c r="C9" s="29">
        <v>74</v>
      </c>
      <c r="D9" s="29">
        <v>2</v>
      </c>
      <c r="E9" s="29">
        <v>43</v>
      </c>
      <c r="F9" s="29">
        <v>16</v>
      </c>
      <c r="G9" s="28">
        <v>200</v>
      </c>
      <c r="H9" s="29">
        <v>146</v>
      </c>
      <c r="I9" s="28">
        <v>56</v>
      </c>
      <c r="J9" s="28">
        <v>4</v>
      </c>
      <c r="K9" s="27">
        <v>1</v>
      </c>
      <c r="L9" s="26">
        <f t="shared" si="0"/>
        <v>642</v>
      </c>
      <c r="M9" s="6"/>
      <c r="N9" s="8"/>
    </row>
    <row r="10" spans="1:14">
      <c r="A10" s="25" t="s">
        <v>37</v>
      </c>
      <c r="B10" s="24">
        <v>185</v>
      </c>
      <c r="C10" s="23">
        <v>61</v>
      </c>
      <c r="D10" s="23">
        <v>1</v>
      </c>
      <c r="E10" s="23">
        <v>11</v>
      </c>
      <c r="F10" s="23">
        <v>13</v>
      </c>
      <c r="G10" s="22">
        <v>138</v>
      </c>
      <c r="H10" s="23">
        <v>148</v>
      </c>
      <c r="I10" s="22">
        <v>47</v>
      </c>
      <c r="J10" s="22">
        <v>5</v>
      </c>
      <c r="K10" s="21">
        <v>1</v>
      </c>
      <c r="L10" s="20">
        <f t="shared" si="0"/>
        <v>610</v>
      </c>
      <c r="M10" s="6"/>
      <c r="N10" s="8"/>
    </row>
    <row r="11" spans="1:14">
      <c r="A11" s="31" t="s">
        <v>33</v>
      </c>
      <c r="B11" s="30">
        <v>149</v>
      </c>
      <c r="C11" s="29">
        <v>110</v>
      </c>
      <c r="D11" s="29">
        <v>3</v>
      </c>
      <c r="E11" s="29">
        <v>31</v>
      </c>
      <c r="F11" s="29">
        <v>14</v>
      </c>
      <c r="G11" s="28">
        <v>244</v>
      </c>
      <c r="H11" s="29">
        <v>188</v>
      </c>
      <c r="I11" s="28">
        <v>85</v>
      </c>
      <c r="J11" s="28">
        <v>11</v>
      </c>
      <c r="K11" s="27">
        <v>7</v>
      </c>
      <c r="L11" s="26">
        <f t="shared" si="0"/>
        <v>842</v>
      </c>
      <c r="M11" s="8"/>
      <c r="N11" s="8"/>
    </row>
    <row r="12" spans="1:14">
      <c r="A12" s="25" t="s">
        <v>22</v>
      </c>
      <c r="B12" s="24">
        <v>157</v>
      </c>
      <c r="C12" s="23">
        <v>213</v>
      </c>
      <c r="D12" s="23">
        <v>2</v>
      </c>
      <c r="E12" s="23">
        <v>48</v>
      </c>
      <c r="F12" s="23">
        <v>14</v>
      </c>
      <c r="G12" s="22">
        <v>294</v>
      </c>
      <c r="H12" s="23">
        <v>266</v>
      </c>
      <c r="I12" s="22">
        <v>128</v>
      </c>
      <c r="J12" s="22">
        <v>14</v>
      </c>
      <c r="K12" s="21">
        <v>1</v>
      </c>
      <c r="L12" s="20">
        <f t="shared" si="0"/>
        <v>1137</v>
      </c>
      <c r="M12" s="6"/>
      <c r="N12" s="8"/>
    </row>
    <row r="13" spans="1:14">
      <c r="A13" s="31" t="s">
        <v>36</v>
      </c>
      <c r="B13" s="30">
        <v>101</v>
      </c>
      <c r="C13" s="29">
        <v>147</v>
      </c>
      <c r="D13" s="29"/>
      <c r="E13" s="29">
        <v>26</v>
      </c>
      <c r="F13" s="29">
        <v>12</v>
      </c>
      <c r="G13" s="28">
        <v>179</v>
      </c>
      <c r="H13" s="29">
        <v>218</v>
      </c>
      <c r="I13" s="28">
        <v>65</v>
      </c>
      <c r="J13" s="28">
        <v>6</v>
      </c>
      <c r="K13" s="27">
        <v>2</v>
      </c>
      <c r="L13" s="26">
        <f t="shared" si="0"/>
        <v>756</v>
      </c>
      <c r="M13" s="6"/>
      <c r="N13" s="8"/>
    </row>
    <row r="14" spans="1:14">
      <c r="A14" s="25" t="s">
        <v>31</v>
      </c>
      <c r="B14" s="24">
        <v>422</v>
      </c>
      <c r="C14" s="23">
        <v>168</v>
      </c>
      <c r="D14" s="23">
        <v>3</v>
      </c>
      <c r="E14" s="23">
        <v>60</v>
      </c>
      <c r="F14" s="23">
        <v>17</v>
      </c>
      <c r="G14" s="22">
        <v>270</v>
      </c>
      <c r="H14" s="23">
        <v>219</v>
      </c>
      <c r="I14" s="22">
        <v>84</v>
      </c>
      <c r="J14" s="22">
        <v>8</v>
      </c>
      <c r="K14" s="21">
        <v>4</v>
      </c>
      <c r="L14" s="20">
        <f t="shared" si="0"/>
        <v>1255</v>
      </c>
      <c r="M14" s="8"/>
      <c r="N14" s="8"/>
    </row>
    <row r="15" spans="1:14">
      <c r="A15" s="31" t="s">
        <v>20</v>
      </c>
      <c r="B15" s="30">
        <v>598</v>
      </c>
      <c r="C15" s="29">
        <v>384</v>
      </c>
      <c r="D15" s="29">
        <v>7</v>
      </c>
      <c r="E15" s="29">
        <v>73</v>
      </c>
      <c r="F15" s="29">
        <v>18</v>
      </c>
      <c r="G15" s="28">
        <v>431</v>
      </c>
      <c r="H15" s="29">
        <v>435</v>
      </c>
      <c r="I15" s="28">
        <v>165</v>
      </c>
      <c r="J15" s="28">
        <v>10</v>
      </c>
      <c r="K15" s="27">
        <v>5</v>
      </c>
      <c r="L15" s="26">
        <f t="shared" si="0"/>
        <v>2126</v>
      </c>
      <c r="M15" s="6"/>
      <c r="N15" s="8"/>
    </row>
    <row r="16" spans="1:14">
      <c r="A16" s="25" t="s">
        <v>11</v>
      </c>
      <c r="B16" s="24">
        <v>493</v>
      </c>
      <c r="C16" s="23">
        <v>322</v>
      </c>
      <c r="D16" s="23">
        <v>7</v>
      </c>
      <c r="E16" s="23">
        <v>90</v>
      </c>
      <c r="F16" s="23">
        <v>21</v>
      </c>
      <c r="G16" s="22">
        <v>469</v>
      </c>
      <c r="H16" s="23">
        <v>390</v>
      </c>
      <c r="I16" s="22">
        <v>162</v>
      </c>
      <c r="J16" s="22">
        <v>16</v>
      </c>
      <c r="K16" s="21">
        <v>2</v>
      </c>
      <c r="L16" s="20">
        <f t="shared" si="0"/>
        <v>1972</v>
      </c>
      <c r="M16" s="6"/>
      <c r="N16" s="8"/>
    </row>
    <row r="17" spans="1:14">
      <c r="A17" s="31" t="s">
        <v>1</v>
      </c>
      <c r="B17" s="30">
        <v>914</v>
      </c>
      <c r="C17" s="29">
        <v>360</v>
      </c>
      <c r="D17" s="29">
        <v>8</v>
      </c>
      <c r="E17" s="29">
        <v>123</v>
      </c>
      <c r="F17" s="29">
        <v>32</v>
      </c>
      <c r="G17" s="28">
        <v>650</v>
      </c>
      <c r="H17" s="29">
        <v>555</v>
      </c>
      <c r="I17" s="28">
        <v>202</v>
      </c>
      <c r="J17" s="28">
        <v>46</v>
      </c>
      <c r="K17" s="27">
        <v>4</v>
      </c>
      <c r="L17" s="26">
        <f t="shared" si="0"/>
        <v>2894</v>
      </c>
      <c r="M17" s="6"/>
      <c r="N17" s="8"/>
    </row>
    <row r="18" spans="1:14">
      <c r="A18" s="25" t="s">
        <v>0</v>
      </c>
      <c r="B18" s="24">
        <v>955</v>
      </c>
      <c r="C18" s="23">
        <v>331</v>
      </c>
      <c r="D18" s="23">
        <v>12</v>
      </c>
      <c r="E18" s="23">
        <v>35</v>
      </c>
      <c r="F18" s="23">
        <v>18</v>
      </c>
      <c r="G18" s="22">
        <v>767</v>
      </c>
      <c r="H18" s="23">
        <v>416</v>
      </c>
      <c r="I18" s="22">
        <v>185</v>
      </c>
      <c r="J18" s="22">
        <v>16</v>
      </c>
      <c r="K18" s="21">
        <v>5</v>
      </c>
      <c r="L18" s="20">
        <f t="shared" si="0"/>
        <v>2740</v>
      </c>
      <c r="M18" s="8"/>
      <c r="N18" s="8"/>
    </row>
    <row r="19" spans="1:14">
      <c r="A19" s="31" t="s">
        <v>5</v>
      </c>
      <c r="B19" s="30">
        <v>135</v>
      </c>
      <c r="C19" s="29">
        <v>103</v>
      </c>
      <c r="D19" s="29">
        <v>3</v>
      </c>
      <c r="E19" s="29">
        <v>59</v>
      </c>
      <c r="F19" s="29">
        <v>17</v>
      </c>
      <c r="G19" s="28">
        <v>262</v>
      </c>
      <c r="H19" s="29">
        <v>301</v>
      </c>
      <c r="I19" s="28">
        <v>101</v>
      </c>
      <c r="J19" s="28">
        <v>18</v>
      </c>
      <c r="K19" s="27"/>
      <c r="L19" s="26">
        <f t="shared" si="0"/>
        <v>999</v>
      </c>
      <c r="M19" s="6"/>
      <c r="N19" s="8"/>
    </row>
    <row r="20" spans="1:14">
      <c r="A20" s="25" t="s">
        <v>44</v>
      </c>
      <c r="B20" s="24">
        <v>88</v>
      </c>
      <c r="C20" s="23">
        <v>86</v>
      </c>
      <c r="D20" s="23">
        <v>2</v>
      </c>
      <c r="E20" s="23">
        <v>22</v>
      </c>
      <c r="F20" s="23">
        <v>4</v>
      </c>
      <c r="G20" s="22">
        <v>177</v>
      </c>
      <c r="H20" s="23">
        <v>102</v>
      </c>
      <c r="I20" s="22">
        <v>47</v>
      </c>
      <c r="J20" s="22">
        <v>17</v>
      </c>
      <c r="K20" s="21">
        <v>16</v>
      </c>
      <c r="L20" s="20">
        <f t="shared" si="0"/>
        <v>561</v>
      </c>
      <c r="M20" s="6"/>
      <c r="N20" s="8"/>
    </row>
    <row r="21" spans="1:14">
      <c r="A21" s="31" t="s">
        <v>29</v>
      </c>
      <c r="B21" s="30">
        <v>123</v>
      </c>
      <c r="C21" s="29">
        <v>54</v>
      </c>
      <c r="D21" s="29">
        <v>1</v>
      </c>
      <c r="E21" s="29">
        <v>28</v>
      </c>
      <c r="F21" s="29">
        <v>9</v>
      </c>
      <c r="G21" s="28">
        <v>179</v>
      </c>
      <c r="H21" s="29">
        <v>114</v>
      </c>
      <c r="I21" s="28">
        <v>44</v>
      </c>
      <c r="J21" s="28">
        <v>11</v>
      </c>
      <c r="K21" s="27">
        <v>6</v>
      </c>
      <c r="L21" s="26">
        <f t="shared" si="0"/>
        <v>569</v>
      </c>
      <c r="M21" s="6"/>
      <c r="N21" s="8"/>
    </row>
    <row r="22" spans="1:14">
      <c r="A22" s="25" t="s">
        <v>4</v>
      </c>
      <c r="B22" s="24">
        <v>25</v>
      </c>
      <c r="C22" s="23">
        <v>53</v>
      </c>
      <c r="D22" s="23">
        <v>2</v>
      </c>
      <c r="E22" s="23">
        <v>18</v>
      </c>
      <c r="F22" s="23">
        <v>9</v>
      </c>
      <c r="G22" s="22">
        <v>91</v>
      </c>
      <c r="H22" s="23">
        <v>92</v>
      </c>
      <c r="I22" s="22">
        <v>34</v>
      </c>
      <c r="J22" s="22">
        <v>13</v>
      </c>
      <c r="K22" s="21">
        <v>4</v>
      </c>
      <c r="L22" s="20">
        <f t="shared" si="0"/>
        <v>341</v>
      </c>
      <c r="M22" s="6"/>
      <c r="N22" s="8"/>
    </row>
    <row r="23" spans="1:14">
      <c r="A23" s="31" t="s">
        <v>19</v>
      </c>
      <c r="B23" s="30">
        <v>32</v>
      </c>
      <c r="C23" s="29">
        <v>72</v>
      </c>
      <c r="D23" s="29">
        <v>3</v>
      </c>
      <c r="E23" s="29">
        <v>12</v>
      </c>
      <c r="F23" s="29">
        <v>11</v>
      </c>
      <c r="G23" s="28">
        <v>72</v>
      </c>
      <c r="H23" s="29">
        <v>111</v>
      </c>
      <c r="I23" s="28">
        <v>31</v>
      </c>
      <c r="J23" s="28">
        <v>4</v>
      </c>
      <c r="K23" s="27">
        <v>1</v>
      </c>
      <c r="L23" s="26">
        <f t="shared" si="0"/>
        <v>349</v>
      </c>
      <c r="M23" s="6"/>
      <c r="N23" s="8"/>
    </row>
    <row r="24" spans="1:14">
      <c r="A24" s="25" t="s">
        <v>21</v>
      </c>
      <c r="B24" s="24">
        <v>255</v>
      </c>
      <c r="C24" s="23">
        <v>117</v>
      </c>
      <c r="D24" s="23">
        <v>4</v>
      </c>
      <c r="E24" s="23">
        <v>33</v>
      </c>
      <c r="F24" s="23">
        <v>26</v>
      </c>
      <c r="G24" s="22">
        <v>252</v>
      </c>
      <c r="H24" s="23">
        <v>225</v>
      </c>
      <c r="I24" s="22">
        <v>96</v>
      </c>
      <c r="J24" s="22">
        <v>25</v>
      </c>
      <c r="K24" s="21">
        <v>3</v>
      </c>
      <c r="L24" s="20">
        <f t="shared" si="0"/>
        <v>1036</v>
      </c>
      <c r="M24" s="6"/>
      <c r="N24" s="8"/>
    </row>
    <row r="25" spans="1:14">
      <c r="A25" s="31" t="s">
        <v>38</v>
      </c>
      <c r="B25" s="30">
        <v>213</v>
      </c>
      <c r="C25" s="29">
        <v>114</v>
      </c>
      <c r="D25" s="29">
        <v>1</v>
      </c>
      <c r="E25" s="29">
        <v>40</v>
      </c>
      <c r="F25" s="29">
        <v>22</v>
      </c>
      <c r="G25" s="28">
        <v>286</v>
      </c>
      <c r="H25" s="29">
        <v>177</v>
      </c>
      <c r="I25" s="28">
        <v>76</v>
      </c>
      <c r="J25" s="28">
        <v>17</v>
      </c>
      <c r="K25" s="27">
        <v>2</v>
      </c>
      <c r="L25" s="26">
        <f t="shared" si="0"/>
        <v>948</v>
      </c>
      <c r="M25" s="6"/>
      <c r="N25" s="8"/>
    </row>
    <row r="26" spans="1:14">
      <c r="A26" s="25" t="s">
        <v>3</v>
      </c>
      <c r="B26" s="24">
        <v>293</v>
      </c>
      <c r="C26" s="23">
        <v>154</v>
      </c>
      <c r="D26" s="23">
        <v>3</v>
      </c>
      <c r="E26" s="23">
        <v>56</v>
      </c>
      <c r="F26" s="23">
        <v>26</v>
      </c>
      <c r="G26" s="22">
        <v>394</v>
      </c>
      <c r="H26" s="23">
        <v>276</v>
      </c>
      <c r="I26" s="22">
        <v>126</v>
      </c>
      <c r="J26" s="22">
        <v>16</v>
      </c>
      <c r="K26" s="21">
        <v>11</v>
      </c>
      <c r="L26" s="20">
        <f t="shared" si="0"/>
        <v>1355</v>
      </c>
      <c r="M26" s="6"/>
      <c r="N26" s="8"/>
    </row>
    <row r="27" spans="1:14">
      <c r="A27" s="31" t="s">
        <v>12</v>
      </c>
      <c r="B27" s="30">
        <v>886</v>
      </c>
      <c r="C27" s="29">
        <v>280</v>
      </c>
      <c r="D27" s="29">
        <v>7</v>
      </c>
      <c r="E27" s="29">
        <v>92</v>
      </c>
      <c r="F27" s="29">
        <v>31</v>
      </c>
      <c r="G27" s="28">
        <v>562</v>
      </c>
      <c r="H27" s="29">
        <v>400</v>
      </c>
      <c r="I27" s="28">
        <v>183</v>
      </c>
      <c r="J27" s="28">
        <v>19</v>
      </c>
      <c r="K27" s="27">
        <v>12</v>
      </c>
      <c r="L27" s="26">
        <f t="shared" si="0"/>
        <v>2472</v>
      </c>
      <c r="M27" s="8"/>
      <c r="N27" s="8"/>
    </row>
    <row r="28" spans="1:14">
      <c r="A28" s="25" t="s">
        <v>23</v>
      </c>
      <c r="B28" s="24">
        <v>193</v>
      </c>
      <c r="C28" s="23">
        <v>204</v>
      </c>
      <c r="D28" s="23">
        <v>5</v>
      </c>
      <c r="E28" s="23">
        <v>31</v>
      </c>
      <c r="F28" s="23">
        <v>21</v>
      </c>
      <c r="G28" s="22">
        <v>199</v>
      </c>
      <c r="H28" s="23">
        <v>186</v>
      </c>
      <c r="I28" s="22">
        <v>73</v>
      </c>
      <c r="J28" s="22">
        <v>11</v>
      </c>
      <c r="K28" s="21">
        <v>1</v>
      </c>
      <c r="L28" s="20">
        <f t="shared" si="0"/>
        <v>924</v>
      </c>
      <c r="M28" s="6"/>
      <c r="N28" s="8"/>
    </row>
    <row r="29" spans="1:14">
      <c r="A29" s="31" t="s">
        <v>13</v>
      </c>
      <c r="B29" s="30">
        <v>40</v>
      </c>
      <c r="C29" s="29">
        <v>90</v>
      </c>
      <c r="D29" s="29"/>
      <c r="E29" s="29">
        <v>20</v>
      </c>
      <c r="F29" s="29">
        <v>7</v>
      </c>
      <c r="G29" s="28">
        <v>143</v>
      </c>
      <c r="H29" s="29">
        <v>113</v>
      </c>
      <c r="I29" s="28">
        <v>34</v>
      </c>
      <c r="J29" s="28">
        <v>3</v>
      </c>
      <c r="K29" s="27">
        <v>2</v>
      </c>
      <c r="L29" s="26">
        <f t="shared" si="0"/>
        <v>452</v>
      </c>
      <c r="M29" s="6"/>
      <c r="N29" s="8"/>
    </row>
    <row r="30" spans="1:14">
      <c r="A30" s="25" t="s">
        <v>2</v>
      </c>
      <c r="B30" s="24">
        <v>89</v>
      </c>
      <c r="C30" s="23">
        <v>145</v>
      </c>
      <c r="D30" s="23">
        <v>3</v>
      </c>
      <c r="E30" s="23">
        <v>65</v>
      </c>
      <c r="F30" s="23">
        <v>16</v>
      </c>
      <c r="G30" s="22">
        <v>232</v>
      </c>
      <c r="H30" s="23">
        <v>204</v>
      </c>
      <c r="I30" s="22">
        <v>72</v>
      </c>
      <c r="J30" s="22">
        <v>20</v>
      </c>
      <c r="K30" s="21">
        <v>3</v>
      </c>
      <c r="L30" s="20">
        <f t="shared" si="0"/>
        <v>849</v>
      </c>
      <c r="M30" s="6"/>
      <c r="N30" s="8"/>
    </row>
    <row r="31" spans="1:14">
      <c r="A31" s="31" t="s">
        <v>16</v>
      </c>
      <c r="B31" s="30">
        <v>1041</v>
      </c>
      <c r="C31" s="29">
        <v>701</v>
      </c>
      <c r="D31" s="29">
        <v>15</v>
      </c>
      <c r="E31" s="29">
        <v>115</v>
      </c>
      <c r="F31" s="29">
        <v>29</v>
      </c>
      <c r="G31" s="28">
        <v>669</v>
      </c>
      <c r="H31" s="29">
        <v>544</v>
      </c>
      <c r="I31" s="28">
        <v>226</v>
      </c>
      <c r="J31" s="28">
        <v>25</v>
      </c>
      <c r="K31" s="27">
        <v>2</v>
      </c>
      <c r="L31" s="26">
        <f t="shared" si="0"/>
        <v>3367</v>
      </c>
      <c r="M31" s="6"/>
      <c r="N31" s="8"/>
    </row>
    <row r="32" spans="1:14">
      <c r="A32" s="25" t="s">
        <v>17</v>
      </c>
      <c r="B32" s="24">
        <v>273</v>
      </c>
      <c r="C32" s="23">
        <v>379</v>
      </c>
      <c r="D32" s="23">
        <v>1</v>
      </c>
      <c r="E32" s="23">
        <v>107</v>
      </c>
      <c r="F32" s="23">
        <v>42</v>
      </c>
      <c r="G32" s="22">
        <v>413</v>
      </c>
      <c r="H32" s="23">
        <v>427</v>
      </c>
      <c r="I32" s="22">
        <v>164</v>
      </c>
      <c r="J32" s="22">
        <v>16</v>
      </c>
      <c r="K32" s="21">
        <v>8</v>
      </c>
      <c r="L32" s="20">
        <f t="shared" si="0"/>
        <v>1830</v>
      </c>
      <c r="M32" s="6"/>
      <c r="N32" s="8"/>
    </row>
    <row r="33" spans="1:14">
      <c r="A33" s="31" t="s">
        <v>9</v>
      </c>
      <c r="B33" s="30">
        <v>110</v>
      </c>
      <c r="C33" s="29">
        <v>69</v>
      </c>
      <c r="D33" s="29">
        <v>6</v>
      </c>
      <c r="E33" s="29">
        <v>34</v>
      </c>
      <c r="F33" s="29">
        <v>12</v>
      </c>
      <c r="G33" s="28">
        <v>141</v>
      </c>
      <c r="H33" s="29">
        <v>114</v>
      </c>
      <c r="I33" s="28">
        <v>53</v>
      </c>
      <c r="J33" s="28">
        <v>3</v>
      </c>
      <c r="K33" s="27">
        <v>3</v>
      </c>
      <c r="L33" s="26">
        <f t="shared" si="0"/>
        <v>545</v>
      </c>
      <c r="M33" s="6"/>
      <c r="N33" s="8"/>
    </row>
    <row r="34" spans="1:14">
      <c r="A34" s="25" t="s">
        <v>14</v>
      </c>
      <c r="B34" s="24">
        <v>156</v>
      </c>
      <c r="C34" s="23">
        <v>120</v>
      </c>
      <c r="D34" s="23"/>
      <c r="E34" s="23">
        <v>23</v>
      </c>
      <c r="F34" s="23">
        <v>14</v>
      </c>
      <c r="G34" s="22">
        <v>125</v>
      </c>
      <c r="H34" s="23">
        <v>108</v>
      </c>
      <c r="I34" s="22">
        <v>42</v>
      </c>
      <c r="J34" s="22">
        <v>14</v>
      </c>
      <c r="K34" s="21">
        <v>2</v>
      </c>
      <c r="L34" s="20">
        <f t="shared" si="0"/>
        <v>604</v>
      </c>
      <c r="M34" s="8"/>
      <c r="N34" s="8"/>
    </row>
    <row r="35" spans="1:14">
      <c r="A35" s="31" t="s">
        <v>40</v>
      </c>
      <c r="B35" s="30">
        <v>65</v>
      </c>
      <c r="C35" s="29">
        <v>51</v>
      </c>
      <c r="D35" s="29">
        <v>4</v>
      </c>
      <c r="E35" s="29">
        <v>25</v>
      </c>
      <c r="F35" s="29">
        <v>4</v>
      </c>
      <c r="G35" s="28">
        <v>92</v>
      </c>
      <c r="H35" s="29">
        <v>49</v>
      </c>
      <c r="I35" s="28">
        <v>42</v>
      </c>
      <c r="J35" s="28">
        <v>4</v>
      </c>
      <c r="K35" s="27">
        <v>7</v>
      </c>
      <c r="L35" s="26">
        <f t="shared" si="0"/>
        <v>343</v>
      </c>
      <c r="M35" s="6"/>
      <c r="N35" s="8"/>
    </row>
    <row r="36" spans="1:14">
      <c r="A36" s="25" t="s">
        <v>41</v>
      </c>
      <c r="B36" s="24">
        <v>83</v>
      </c>
      <c r="C36" s="23">
        <v>50</v>
      </c>
      <c r="D36" s="23"/>
      <c r="E36" s="23">
        <v>17</v>
      </c>
      <c r="F36" s="23">
        <v>23</v>
      </c>
      <c r="G36" s="22">
        <v>143</v>
      </c>
      <c r="H36" s="23">
        <v>108</v>
      </c>
      <c r="I36" s="22">
        <v>36</v>
      </c>
      <c r="J36" s="22">
        <v>8</v>
      </c>
      <c r="K36" s="21">
        <v>4</v>
      </c>
      <c r="L36" s="20">
        <f t="shared" si="0"/>
        <v>472</v>
      </c>
      <c r="M36" s="6"/>
      <c r="N36" s="8"/>
    </row>
    <row r="37" spans="1:14">
      <c r="A37" s="31" t="s">
        <v>7</v>
      </c>
      <c r="B37" s="30">
        <v>204</v>
      </c>
      <c r="C37" s="29">
        <v>123</v>
      </c>
      <c r="D37" s="29">
        <v>3</v>
      </c>
      <c r="E37" s="29">
        <v>68</v>
      </c>
      <c r="F37" s="29">
        <v>24</v>
      </c>
      <c r="G37" s="28">
        <v>343</v>
      </c>
      <c r="H37" s="29">
        <v>218</v>
      </c>
      <c r="I37" s="28">
        <v>81</v>
      </c>
      <c r="J37" s="28">
        <v>22</v>
      </c>
      <c r="K37" s="27">
        <v>10</v>
      </c>
      <c r="L37" s="26">
        <f t="shared" si="0"/>
        <v>1096</v>
      </c>
      <c r="M37" s="6"/>
      <c r="N37" s="8"/>
    </row>
    <row r="38" spans="1:14">
      <c r="A38" s="25" t="s">
        <v>8</v>
      </c>
      <c r="B38" s="24">
        <v>164</v>
      </c>
      <c r="C38" s="23">
        <v>227</v>
      </c>
      <c r="D38" s="23">
        <v>4</v>
      </c>
      <c r="E38" s="23">
        <v>62</v>
      </c>
      <c r="F38" s="23">
        <v>31</v>
      </c>
      <c r="G38" s="22">
        <v>355</v>
      </c>
      <c r="H38" s="23">
        <v>247</v>
      </c>
      <c r="I38" s="22">
        <v>111</v>
      </c>
      <c r="J38" s="22">
        <v>41</v>
      </c>
      <c r="K38" s="21">
        <v>8</v>
      </c>
      <c r="L38" s="20">
        <f t="shared" si="0"/>
        <v>1250</v>
      </c>
      <c r="M38" s="6"/>
      <c r="N38" s="8"/>
    </row>
    <row r="39" spans="1:14">
      <c r="A39" s="31" t="s">
        <v>27</v>
      </c>
      <c r="B39" s="30">
        <v>258</v>
      </c>
      <c r="C39" s="29">
        <v>139</v>
      </c>
      <c r="D39" s="29">
        <v>9</v>
      </c>
      <c r="E39" s="29">
        <v>38</v>
      </c>
      <c r="F39" s="29">
        <v>22</v>
      </c>
      <c r="G39" s="28">
        <v>194</v>
      </c>
      <c r="H39" s="29">
        <v>149</v>
      </c>
      <c r="I39" s="28">
        <v>66</v>
      </c>
      <c r="J39" s="28">
        <v>18</v>
      </c>
      <c r="K39" s="27">
        <v>12</v>
      </c>
      <c r="L39" s="26">
        <f t="shared" si="0"/>
        <v>905</v>
      </c>
      <c r="M39" s="6"/>
      <c r="N39" s="8"/>
    </row>
    <row r="40" spans="1:14">
      <c r="A40" s="25" t="s">
        <v>45</v>
      </c>
      <c r="B40" s="24">
        <v>58</v>
      </c>
      <c r="C40" s="23">
        <v>82</v>
      </c>
      <c r="D40" s="23">
        <v>2</v>
      </c>
      <c r="E40" s="23">
        <v>35</v>
      </c>
      <c r="F40" s="23">
        <v>19</v>
      </c>
      <c r="G40" s="22">
        <v>142</v>
      </c>
      <c r="H40" s="23">
        <v>76</v>
      </c>
      <c r="I40" s="22">
        <v>52</v>
      </c>
      <c r="J40" s="22">
        <v>28</v>
      </c>
      <c r="K40" s="21">
        <v>8</v>
      </c>
      <c r="L40" s="20">
        <f t="shared" si="0"/>
        <v>502</v>
      </c>
      <c r="M40" s="6"/>
      <c r="N40" s="8"/>
    </row>
    <row r="41" spans="1:14">
      <c r="A41" s="31" t="s">
        <v>39</v>
      </c>
      <c r="B41" s="30">
        <v>125</v>
      </c>
      <c r="C41" s="29">
        <v>78</v>
      </c>
      <c r="D41" s="29">
        <v>3</v>
      </c>
      <c r="E41" s="29">
        <v>36</v>
      </c>
      <c r="F41" s="29">
        <v>11</v>
      </c>
      <c r="G41" s="28">
        <v>110</v>
      </c>
      <c r="H41" s="29">
        <v>96</v>
      </c>
      <c r="I41" s="28">
        <v>52</v>
      </c>
      <c r="J41" s="28">
        <v>16</v>
      </c>
      <c r="K41" s="27">
        <v>2</v>
      </c>
      <c r="L41" s="26">
        <f t="shared" si="0"/>
        <v>529</v>
      </c>
      <c r="M41" s="6"/>
      <c r="N41" s="8"/>
    </row>
    <row r="42" spans="1:14">
      <c r="A42" s="25" t="s">
        <v>6</v>
      </c>
      <c r="B42" s="24">
        <v>164</v>
      </c>
      <c r="C42" s="23">
        <v>159</v>
      </c>
      <c r="D42" s="23">
        <v>2</v>
      </c>
      <c r="E42" s="23">
        <v>51</v>
      </c>
      <c r="F42" s="23">
        <v>23</v>
      </c>
      <c r="G42" s="22">
        <v>314</v>
      </c>
      <c r="H42" s="23">
        <v>147</v>
      </c>
      <c r="I42" s="22">
        <v>67</v>
      </c>
      <c r="J42" s="22">
        <v>23</v>
      </c>
      <c r="K42" s="21">
        <v>3</v>
      </c>
      <c r="L42" s="20">
        <f t="shared" si="0"/>
        <v>953</v>
      </c>
      <c r="M42" s="6"/>
      <c r="N42" s="8"/>
    </row>
    <row r="43" spans="1:14">
      <c r="A43" s="31" t="s">
        <v>43</v>
      </c>
      <c r="B43" s="30">
        <v>61</v>
      </c>
      <c r="C43" s="29">
        <v>32</v>
      </c>
      <c r="D43" s="29">
        <v>1</v>
      </c>
      <c r="E43" s="29">
        <v>23</v>
      </c>
      <c r="F43" s="29">
        <v>11</v>
      </c>
      <c r="G43" s="28">
        <v>155</v>
      </c>
      <c r="H43" s="29">
        <v>66</v>
      </c>
      <c r="I43" s="28">
        <v>31</v>
      </c>
      <c r="J43" s="28">
        <v>34</v>
      </c>
      <c r="K43" s="27">
        <v>6</v>
      </c>
      <c r="L43" s="26">
        <f t="shared" si="0"/>
        <v>420</v>
      </c>
      <c r="M43" s="6"/>
      <c r="N43" s="8"/>
    </row>
    <row r="44" spans="1:14">
      <c r="A44" s="25" t="s">
        <v>10</v>
      </c>
      <c r="B44" s="24">
        <v>916</v>
      </c>
      <c r="C44" s="23">
        <v>219</v>
      </c>
      <c r="D44" s="23">
        <v>25</v>
      </c>
      <c r="E44" s="23">
        <v>101</v>
      </c>
      <c r="F44" s="23">
        <v>40</v>
      </c>
      <c r="G44" s="22">
        <v>675</v>
      </c>
      <c r="H44" s="23">
        <v>398</v>
      </c>
      <c r="I44" s="22">
        <v>168</v>
      </c>
      <c r="J44" s="22">
        <v>59</v>
      </c>
      <c r="K44" s="21">
        <v>17</v>
      </c>
      <c r="L44" s="20">
        <f t="shared" si="0"/>
        <v>2618</v>
      </c>
      <c r="M44" s="6"/>
      <c r="N44" s="8"/>
    </row>
    <row r="45" spans="1:14">
      <c r="A45" s="31" t="s">
        <v>30</v>
      </c>
      <c r="B45" s="30">
        <v>241</v>
      </c>
      <c r="C45" s="29">
        <v>22</v>
      </c>
      <c r="D45" s="29">
        <v>1</v>
      </c>
      <c r="E45" s="29">
        <v>25</v>
      </c>
      <c r="F45" s="29">
        <v>12</v>
      </c>
      <c r="G45" s="28">
        <v>189</v>
      </c>
      <c r="H45" s="29">
        <v>62</v>
      </c>
      <c r="I45" s="28">
        <v>38</v>
      </c>
      <c r="J45" s="28">
        <v>15</v>
      </c>
      <c r="K45" s="27">
        <v>5</v>
      </c>
      <c r="L45" s="26">
        <f t="shared" si="0"/>
        <v>610</v>
      </c>
      <c r="M45" s="6"/>
      <c r="N45" s="8"/>
    </row>
    <row r="46" spans="1:14">
      <c r="A46" s="25" t="s">
        <v>42</v>
      </c>
      <c r="B46" s="24">
        <v>188</v>
      </c>
      <c r="C46" s="23">
        <v>125</v>
      </c>
      <c r="D46" s="23">
        <v>6</v>
      </c>
      <c r="E46" s="23">
        <v>32</v>
      </c>
      <c r="F46" s="23">
        <v>32</v>
      </c>
      <c r="G46" s="22">
        <v>336</v>
      </c>
      <c r="H46" s="23">
        <v>153</v>
      </c>
      <c r="I46" s="22">
        <v>63</v>
      </c>
      <c r="J46" s="22">
        <v>37</v>
      </c>
      <c r="K46" s="21">
        <v>3</v>
      </c>
      <c r="L46" s="20">
        <f t="shared" si="0"/>
        <v>975</v>
      </c>
      <c r="M46" s="6"/>
      <c r="N46" s="8"/>
    </row>
    <row r="47" spans="1:14">
      <c r="A47" s="31" t="s">
        <v>18</v>
      </c>
      <c r="B47" s="30">
        <v>427</v>
      </c>
      <c r="C47" s="29">
        <v>114</v>
      </c>
      <c r="D47" s="29">
        <v>6</v>
      </c>
      <c r="E47" s="29">
        <v>30</v>
      </c>
      <c r="F47" s="29">
        <v>37</v>
      </c>
      <c r="G47" s="28">
        <v>255</v>
      </c>
      <c r="H47" s="29">
        <v>219</v>
      </c>
      <c r="I47" s="28">
        <v>96</v>
      </c>
      <c r="J47" s="28">
        <v>49</v>
      </c>
      <c r="K47" s="27">
        <v>12</v>
      </c>
      <c r="L47" s="26">
        <f t="shared" si="0"/>
        <v>1245</v>
      </c>
      <c r="M47" s="6"/>
      <c r="N47" s="8"/>
    </row>
    <row r="48" spans="1:14">
      <c r="A48" s="25" t="s">
        <v>15</v>
      </c>
      <c r="B48" s="24">
        <v>351</v>
      </c>
      <c r="C48" s="23">
        <v>65</v>
      </c>
      <c r="D48" s="23">
        <v>3</v>
      </c>
      <c r="E48" s="23">
        <v>16</v>
      </c>
      <c r="F48" s="23">
        <v>19</v>
      </c>
      <c r="G48" s="22">
        <v>138</v>
      </c>
      <c r="H48" s="23">
        <v>121</v>
      </c>
      <c r="I48" s="22">
        <v>67</v>
      </c>
      <c r="J48" s="22">
        <v>29</v>
      </c>
      <c r="K48" s="21">
        <v>4</v>
      </c>
      <c r="L48" s="20">
        <f t="shared" si="0"/>
        <v>813</v>
      </c>
      <c r="M48" s="6"/>
      <c r="N48" s="8"/>
    </row>
    <row r="49" spans="1:14">
      <c r="A49" s="31" t="s">
        <v>26</v>
      </c>
      <c r="B49" s="30">
        <v>486</v>
      </c>
      <c r="C49" s="29">
        <v>30</v>
      </c>
      <c r="D49" s="29">
        <v>2</v>
      </c>
      <c r="E49" s="29">
        <v>19</v>
      </c>
      <c r="F49" s="29">
        <v>33</v>
      </c>
      <c r="G49" s="28">
        <v>179</v>
      </c>
      <c r="H49" s="29">
        <v>103</v>
      </c>
      <c r="I49" s="28">
        <v>45</v>
      </c>
      <c r="J49" s="28">
        <v>28</v>
      </c>
      <c r="K49" s="27"/>
      <c r="L49" s="26">
        <f t="shared" si="0"/>
        <v>925</v>
      </c>
      <c r="M49" s="6"/>
      <c r="N49" s="8"/>
    </row>
    <row r="50" spans="1:14">
      <c r="A50" s="25" t="s">
        <v>24</v>
      </c>
      <c r="B50" s="24">
        <v>344</v>
      </c>
      <c r="C50" s="23">
        <v>94</v>
      </c>
      <c r="D50" s="23">
        <v>9</v>
      </c>
      <c r="E50" s="23">
        <v>28</v>
      </c>
      <c r="F50" s="23">
        <v>39</v>
      </c>
      <c r="G50" s="22">
        <v>387</v>
      </c>
      <c r="H50" s="23">
        <v>200</v>
      </c>
      <c r="I50" s="22">
        <v>88</v>
      </c>
      <c r="J50" s="22">
        <v>27</v>
      </c>
      <c r="K50" s="21">
        <v>6</v>
      </c>
      <c r="L50" s="20">
        <f t="shared" si="0"/>
        <v>1222</v>
      </c>
      <c r="M50" s="6"/>
      <c r="N50" s="8"/>
    </row>
    <row r="51" spans="1:14" ht="14.25" thickBot="1">
      <c r="A51" s="19" t="s">
        <v>25</v>
      </c>
      <c r="B51" s="18">
        <v>426</v>
      </c>
      <c r="C51" s="17">
        <v>72</v>
      </c>
      <c r="D51" s="17">
        <v>1</v>
      </c>
      <c r="E51" s="17">
        <v>8</v>
      </c>
      <c r="F51" s="17">
        <v>6</v>
      </c>
      <c r="G51" s="16">
        <v>105</v>
      </c>
      <c r="H51" s="17">
        <v>75</v>
      </c>
      <c r="I51" s="16">
        <v>43</v>
      </c>
      <c r="J51" s="16">
        <v>10</v>
      </c>
      <c r="K51" s="15">
        <v>2</v>
      </c>
      <c r="L51" s="14">
        <f t="shared" si="0"/>
        <v>748</v>
      </c>
      <c r="M51" s="6"/>
      <c r="N51" s="8"/>
    </row>
    <row r="52" spans="1:14" ht="14.25" thickTop="1">
      <c r="A52" s="13" t="s">
        <v>66</v>
      </c>
      <c r="B52" s="12">
        <f t="shared" ref="B52:L52" si="1">SUM(B5:B51)</f>
        <v>14544</v>
      </c>
      <c r="C52" s="11">
        <f t="shared" si="1"/>
        <v>7382</v>
      </c>
      <c r="D52" s="11">
        <f t="shared" si="1"/>
        <v>206</v>
      </c>
      <c r="E52" s="11">
        <f t="shared" si="1"/>
        <v>2109</v>
      </c>
      <c r="F52" s="11">
        <f t="shared" si="1"/>
        <v>951</v>
      </c>
      <c r="G52" s="11">
        <f t="shared" si="1"/>
        <v>13759</v>
      </c>
      <c r="H52" s="11">
        <f t="shared" si="1"/>
        <v>9936</v>
      </c>
      <c r="I52" s="11">
        <f t="shared" si="1"/>
        <v>4139</v>
      </c>
      <c r="J52" s="11">
        <f t="shared" si="1"/>
        <v>890</v>
      </c>
      <c r="K52" s="10">
        <f t="shared" si="1"/>
        <v>237</v>
      </c>
      <c r="L52" s="9">
        <f t="shared" si="1"/>
        <v>54153</v>
      </c>
      <c r="M52" s="6"/>
      <c r="N52" s="8"/>
    </row>
    <row r="53" spans="1:14">
      <c r="A53" s="5" t="s">
        <v>82</v>
      </c>
      <c r="L53" s="7"/>
      <c r="M53" s="6"/>
      <c r="N53" s="6"/>
    </row>
    <row r="54" spans="1:14">
      <c r="A54" s="5"/>
      <c r="I54" s="7"/>
      <c r="J54" s="7"/>
      <c r="L54" s="7"/>
      <c r="M54" s="6"/>
      <c r="N54" s="6"/>
    </row>
    <row r="55" spans="1:14">
      <c r="A55" s="5"/>
      <c r="H55" s="7"/>
      <c r="M55" s="6"/>
      <c r="N55" s="6"/>
    </row>
    <row r="56" spans="1:14">
      <c r="A56" s="5"/>
      <c r="M56" s="6"/>
      <c r="N56" s="6"/>
    </row>
    <row r="57" spans="1:14">
      <c r="A57" s="5"/>
      <c r="M57" s="6"/>
      <c r="N57" s="6"/>
    </row>
    <row r="58" spans="1:14">
      <c r="A58" s="5"/>
      <c r="B58" s="7"/>
      <c r="C58" s="7"/>
      <c r="D58" s="7"/>
      <c r="E58" s="7"/>
      <c r="F58" s="7"/>
      <c r="G58" s="7"/>
      <c r="H58" s="7"/>
      <c r="I58" s="7"/>
      <c r="J58" s="7"/>
      <c r="K58" s="7"/>
      <c r="M58" s="6"/>
      <c r="N58" s="6"/>
    </row>
    <row r="59" spans="1:14">
      <c r="A59" s="5"/>
      <c r="M59" s="6"/>
      <c r="N59" s="6"/>
    </row>
    <row r="60" spans="1:14">
      <c r="A60" s="5"/>
      <c r="M60" s="6"/>
      <c r="N60" s="6"/>
    </row>
    <row r="61" spans="1:14">
      <c r="A61" s="5"/>
      <c r="M61" s="6"/>
      <c r="N61" s="6"/>
    </row>
    <row r="62" spans="1:14">
      <c r="A62" s="5"/>
      <c r="M62" s="6"/>
      <c r="N62" s="6"/>
    </row>
    <row r="63" spans="1:14">
      <c r="A63" s="5"/>
    </row>
    <row r="64" spans="1:14">
      <c r="A64" s="5"/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高齢者住宅・施設数</vt:lpstr>
      <vt:lpstr>県別高齢者住宅・施設数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WATANABE2</dc:creator>
  <cp:lastModifiedBy>test3</cp:lastModifiedBy>
  <cp:lastPrinted>2019-10-30T08:02:20Z</cp:lastPrinted>
  <dcterms:created xsi:type="dcterms:W3CDTF">2016-04-12T13:06:55Z</dcterms:created>
  <dcterms:modified xsi:type="dcterms:W3CDTF">2019-12-24T03:02:36Z</dcterms:modified>
</cp:coreProperties>
</file>